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90" activeTab="1"/>
  </bookViews>
  <sheets>
    <sheet name="GUIDA" sheetId="1" r:id="rId1"/>
    <sheet name="ModelloAdesioneViaggio" sheetId="2" r:id="rId2"/>
  </sheets>
  <definedNames>
    <definedName name="a">#REF!</definedName>
    <definedName name="citta">#REF!</definedName>
    <definedName name="Destinazione">#REF!</definedName>
    <definedName name="Print_Area_0" localSheetId="1">ModelloAdesioneViaggio!$A$2:$K$66</definedName>
    <definedName name="Scelta_Destinazione">#REF!</definedName>
    <definedName name="Scelta_Destinazione_3">#REF!</definedName>
    <definedName name="Scelta_quarte">#REF!</definedName>
  </definedNames>
  <calcPr calcId="125725" iterateDelta="1E-4"/>
  <customWorkbookViews>
    <customWorkbookView name="Carbone - Visualizzazione personale" guid="{EB7ED200-FE32-4713-9DC1-A1FE9A57946E}" mergeInterval="0" personalView="1" maximized="1" xWindow="1" yWindow="1" windowWidth="1362" windowHeight="538" tabRatio="990" activeSheetId="2"/>
  </customWorkbookViews>
</workbook>
</file>

<file path=xl/calcChain.xml><?xml version="1.0" encoding="utf-8"?>
<calcChain xmlns="http://schemas.openxmlformats.org/spreadsheetml/2006/main">
  <c r="K23" i="2"/>
  <c r="K11" i="1"/>
  <c r="K10" s="1"/>
  <c r="I10" s="1"/>
  <c r="J10"/>
  <c r="J2" i="2"/>
  <c r="K3"/>
  <c r="K2" s="1"/>
  <c r="I2" s="1"/>
  <c r="F66" i="1"/>
  <c r="E66"/>
  <c r="D66"/>
  <c r="C66"/>
  <c r="G17" s="1"/>
  <c r="B66"/>
  <c r="J65"/>
  <c r="I65"/>
  <c r="K64"/>
  <c r="A64"/>
  <c r="K63"/>
  <c r="A63"/>
  <c r="K62"/>
  <c r="A62"/>
  <c r="K61"/>
  <c r="A61"/>
  <c r="K60"/>
  <c r="A60"/>
  <c r="K59"/>
  <c r="A59"/>
  <c r="K58"/>
  <c r="A58"/>
  <c r="K57"/>
  <c r="A57"/>
  <c r="K56"/>
  <c r="A56"/>
  <c r="K55"/>
  <c r="A55"/>
  <c r="K54"/>
  <c r="A54"/>
  <c r="K53"/>
  <c r="A53"/>
  <c r="K52"/>
  <c r="A52"/>
  <c r="K51"/>
  <c r="A51"/>
  <c r="K50"/>
  <c r="A50"/>
  <c r="K49"/>
  <c r="A49"/>
  <c r="K48"/>
  <c r="A48"/>
  <c r="K47"/>
  <c r="A47"/>
  <c r="K46"/>
  <c r="A46"/>
  <c r="K45"/>
  <c r="A45"/>
  <c r="K44"/>
  <c r="A44"/>
  <c r="K43"/>
  <c r="A43"/>
  <c r="K42"/>
  <c r="A42"/>
  <c r="K41"/>
  <c r="A41"/>
  <c r="K40"/>
  <c r="A40"/>
  <c r="K39"/>
  <c r="A39"/>
  <c r="K38"/>
  <c r="A38"/>
  <c r="K37"/>
  <c r="A37"/>
  <c r="K36"/>
  <c r="A36"/>
  <c r="K35"/>
  <c r="A35"/>
  <c r="K34"/>
  <c r="A34"/>
  <c r="K33"/>
  <c r="A33"/>
  <c r="K32"/>
  <c r="A32"/>
  <c r="K31"/>
  <c r="A31"/>
  <c r="A23"/>
  <c r="G19"/>
  <c r="F58" i="2"/>
  <c r="G11" s="1"/>
  <c r="E58"/>
  <c r="D58"/>
  <c r="C58"/>
  <c r="G9" s="1"/>
  <c r="B58"/>
  <c r="J57"/>
  <c r="I57"/>
  <c r="K56"/>
  <c r="A56"/>
  <c r="K55"/>
  <c r="A55"/>
  <c r="K54"/>
  <c r="A54"/>
  <c r="K53"/>
  <c r="A53"/>
  <c r="K52"/>
  <c r="A52"/>
  <c r="K51"/>
  <c r="A51"/>
  <c r="K50"/>
  <c r="A50"/>
  <c r="K49"/>
  <c r="A49"/>
  <c r="K48"/>
  <c r="A48"/>
  <c r="K47"/>
  <c r="A47"/>
  <c r="K46"/>
  <c r="A46"/>
  <c r="K45"/>
  <c r="A45"/>
  <c r="K44"/>
  <c r="A44"/>
  <c r="K43"/>
  <c r="A43"/>
  <c r="K42"/>
  <c r="A42"/>
  <c r="K41"/>
  <c r="A41"/>
  <c r="K40"/>
  <c r="A40"/>
  <c r="K39"/>
  <c r="A39"/>
  <c r="K38"/>
  <c r="A38"/>
  <c r="K37"/>
  <c r="A37"/>
  <c r="K36"/>
  <c r="A36"/>
  <c r="K35"/>
  <c r="A35"/>
  <c r="K34"/>
  <c r="A34"/>
  <c r="K33"/>
  <c r="A33"/>
  <c r="K32"/>
  <c r="A32"/>
  <c r="K31"/>
  <c r="A31"/>
  <c r="K30"/>
  <c r="A30"/>
  <c r="K29"/>
  <c r="A29"/>
  <c r="K28"/>
  <c r="A28"/>
  <c r="K27"/>
  <c r="A27"/>
  <c r="K26"/>
  <c r="A26"/>
  <c r="K25"/>
  <c r="A25"/>
  <c r="K24"/>
  <c r="A24"/>
  <c r="A23"/>
  <c r="A15"/>
  <c r="I58" l="1"/>
  <c r="I66" i="1"/>
  <c r="A65"/>
  <c r="J19"/>
  <c r="A57" i="2"/>
  <c r="J11"/>
</calcChain>
</file>

<file path=xl/comments1.xml><?xml version="1.0" encoding="utf-8"?>
<comments xmlns="http://schemas.openxmlformats.org/spreadsheetml/2006/main">
  <authors>
    <author/>
  </authors>
  <commentList>
    <comment ref="B30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Se  l'allievo è Diversamente Abile annotare con una X</t>
        </r>
      </text>
    </comment>
    <comment ref="C30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Annotare con una X , in questa colonna , le adesioni</t>
        </r>
      </text>
    </comment>
    <comment ref="D30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Annotare , in questa colonna , con una X le NON adesioni</t>
        </r>
      </text>
    </comment>
    <comment ref="E30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Annotare con una X le ALLIEVE cioè annotare il sesso Femminile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2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Se  l'allievo è Diversamente Abile annotare con una X</t>
        </r>
      </text>
    </comment>
    <comment ref="C22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Annotare con una X , in questa colonna , le adesioni</t>
        </r>
      </text>
    </comment>
    <comment ref="D22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Annotare , in questa colonna , con una X le NON adesioni</t>
        </r>
      </text>
    </comment>
    <comment ref="E22" authorId="0">
      <text>
        <r>
          <rPr>
            <b/>
            <sz val="9"/>
            <color rgb="FF000000"/>
            <rFont val="Arial"/>
            <family val="2"/>
            <charset val="1"/>
          </rPr>
          <t>prof:</t>
        </r>
        <r>
          <rPr>
            <sz val="9"/>
            <color rgb="FF000000"/>
            <rFont val="Arial"/>
            <family val="2"/>
            <charset val="1"/>
          </rPr>
          <t>Annotare con una X le ALLIEVE cioè annotare il sesso Femminile</t>
        </r>
      </text>
    </comment>
  </commentList>
</comments>
</file>

<file path=xl/sharedStrings.xml><?xml version="1.0" encoding="utf-8"?>
<sst xmlns="http://schemas.openxmlformats.org/spreadsheetml/2006/main" count="92" uniqueCount="61">
  <si>
    <t>costo per unità €</t>
  </si>
  <si>
    <t>Destinazione :</t>
  </si>
  <si>
    <t>B A R C E L L O N A</t>
  </si>
  <si>
    <t>percentuale</t>
  </si>
  <si>
    <t>Rappresentante di Classe</t>
  </si>
  <si>
    <t>cell.</t>
  </si>
  <si>
    <t>Accompagnatore  :</t>
  </si>
  <si>
    <t>Classe   :</t>
  </si>
  <si>
    <t>Specializzazione :</t>
  </si>
  <si>
    <t>Partecipanti</t>
  </si>
  <si>
    <t>Annotare l'intera classe , partecipanti al viaggio di Istr. e non</t>
  </si>
  <si>
    <t>D.A</t>
  </si>
  <si>
    <t>SI</t>
  </si>
  <si>
    <t>NO</t>
  </si>
  <si>
    <t>Sesso F.</t>
  </si>
  <si>
    <t>Cognome</t>
  </si>
  <si>
    <t>Nome</t>
  </si>
  <si>
    <t>Nato il</t>
  </si>
  <si>
    <t>Acconto €</t>
  </si>
  <si>
    <t>Saldo €</t>
  </si>
  <si>
    <t>Verifica €</t>
  </si>
  <si>
    <t>Tot.</t>
  </si>
  <si>
    <t>Tot.</t>
  </si>
  <si>
    <t>ANNOTARE I NOMINATIVI  DELL'INTERA CLASSE , PARTECIPANTI AL VIAGGIO DI ISTRUZIONE E NON</t>
  </si>
  <si>
    <t>Prima che detto modello compilato sia consegnato all'Ufficio Didattica - Cartella Commissione Viaggi - mod GSV</t>
  </si>
  <si>
    <t>o alla Commissione Viaggi ( Proff. Carbone - Sciano - Sacco - Masiello )</t>
  </si>
  <si>
    <t>il rappresentante di classe  VERIFICHERA'  L ' ESATTA CORRISPONDENZA tra quanto annotato e la reale situazione di fatto  .</t>
  </si>
  <si>
    <t>ESATTA CORRISPONDENZA ALUNNI E SOMMA VERSATA A SALDO</t>
  </si>
  <si>
    <t>Firma del RAPPRESENTANTE DI CLASSE per verifica effettuata _______________________</t>
  </si>
  <si>
    <t>PREGO ANNOTARE I NOMINATIVI  DELL'INTERA CLASSE , PARTECIPANTI Al Viaggio di Istruzione E NON</t>
  </si>
  <si>
    <t>Prego scrivere SOLO nelle celle aventi questo colore</t>
  </si>
  <si>
    <t>s</t>
  </si>
  <si>
    <t>ITIS.LS " F. GIORDANI "  Viaggio di Istruzione - Anno Scolastico</t>
  </si>
  <si>
    <t>Numero allievi frequentantila classe</t>
  </si>
  <si>
    <t>Rappresentante di Classe :</t>
  </si>
  <si>
    <t>percentuale :</t>
  </si>
  <si>
    <t>cell. :</t>
  </si>
  <si>
    <t>Accomp. Sostegno :</t>
  </si>
  <si>
    <t>5 A</t>
  </si>
  <si>
    <t>informatica</t>
  </si>
  <si>
    <t>x</t>
  </si>
  <si>
    <t>Cocciante</t>
  </si>
  <si>
    <t>Riccardo</t>
  </si>
  <si>
    <t>B a r c e l l o n a</t>
  </si>
  <si>
    <t>Tatangelo</t>
  </si>
  <si>
    <t>Anna</t>
  </si>
  <si>
    <t>F</t>
  </si>
  <si>
    <t>D'Alessio</t>
  </si>
  <si>
    <t>Luigi</t>
  </si>
  <si>
    <t>Zanardi</t>
  </si>
  <si>
    <t>Alessandro</t>
  </si>
  <si>
    <t>Div.Ab.</t>
  </si>
  <si>
    <t>Lia Pannitti</t>
  </si>
  <si>
    <t>Pasquale Tibetano</t>
  </si>
  <si>
    <t>Numero allievi frequentanti la classe :</t>
  </si>
  <si>
    <t>Partecipanti al Viaggio d'Istruzione  -  Allievi n° :</t>
  </si>
  <si>
    <t>Partecipanti al Viaggio d'Istruzione  -  Allievi n°</t>
  </si>
  <si>
    <t>Annotare l'intera classe , partecipanti al viaggio di Istruzione e non</t>
  </si>
  <si>
    <t>Serpico</t>
  </si>
  <si>
    <t>Antonella</t>
  </si>
  <si>
    <t xml:space="preserve">Firma del RAPPRESENTANTE DI CLASSE per verifica effettuata 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</si>
</sst>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&quot;€ &quot;#,##0.00;&quot;-€ &quot;#,##0.00"/>
  </numFmts>
  <fonts count="28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u/>
      <sz val="12"/>
      <color rgb="FFFFFFFF"/>
      <name val="Arial"/>
      <family val="2"/>
      <charset val="1"/>
    </font>
    <font>
      <b/>
      <u/>
      <sz val="12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i/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9"/>
      <name val="Arial"/>
      <family val="2"/>
      <charset val="1"/>
    </font>
    <font>
      <b/>
      <u/>
      <sz val="10"/>
      <color rgb="FFFFFFFF"/>
      <name val="Arial"/>
      <family val="2"/>
      <charset val="1"/>
    </font>
    <font>
      <b/>
      <u/>
      <sz val="14"/>
      <color rgb="FFFFFFFF"/>
      <name val="Arial"/>
      <family val="2"/>
      <charset val="1"/>
    </font>
    <font>
      <b/>
      <u/>
      <sz val="14"/>
      <name val="Arial"/>
      <family val="2"/>
      <charset val="1"/>
    </font>
    <font>
      <b/>
      <u/>
      <sz val="10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4"/>
      <color rgb="FFFF3333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000000"/>
      <name val="Arial"/>
      <family val="2"/>
      <charset val="1"/>
    </font>
    <font>
      <sz val="10"/>
      <color theme="0"/>
      <name val="Arial"/>
      <family val="2"/>
      <charset val="1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66"/>
        <bgColor rgb="FF99CC00"/>
      </patternFill>
    </fill>
    <fill>
      <patternFill patternType="solid">
        <fgColor rgb="FF99FF66"/>
        <bgColor rgb="FFFFFF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4" fontId="6" fillId="0" borderId="2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9" fontId="5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9" fontId="9" fillId="0" borderId="2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4" fontId="2" fillId="0" borderId="0" xfId="0" applyNumberFormat="1" applyFont="1" applyAlignment="1" applyProtection="1">
      <protection hidden="1"/>
    </xf>
    <xf numFmtId="0" fontId="2" fillId="0" borderId="0" xfId="0" applyFont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Protection="1">
      <protection hidden="1"/>
    </xf>
    <xf numFmtId="0" fontId="6" fillId="0" borderId="0" xfId="0" applyFont="1" applyBorder="1" applyAlignment="1" applyProtection="1">
      <protection hidden="1"/>
    </xf>
    <xf numFmtId="49" fontId="6" fillId="0" borderId="0" xfId="0" applyNumberFormat="1" applyFont="1" applyBorder="1" applyAlignment="1" applyProtection="1"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14" fontId="2" fillId="0" borderId="0" xfId="0" applyNumberFormat="1" applyFont="1" applyBorder="1" applyProtection="1">
      <protection hidden="1"/>
    </xf>
    <xf numFmtId="4" fontId="2" fillId="0" borderId="0" xfId="0" applyNumberFormat="1" applyFont="1" applyBorder="1" applyAlignment="1" applyProtection="1">
      <protection hidden="1"/>
    </xf>
    <xf numFmtId="4" fontId="2" fillId="0" borderId="0" xfId="0" applyNumberFormat="1" applyFont="1"/>
    <xf numFmtId="0" fontId="10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49" fontId="2" fillId="0" borderId="5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 applyProtection="1">
      <alignment horizontal="center"/>
      <protection hidden="1"/>
    </xf>
    <xf numFmtId="49" fontId="2" fillId="0" borderId="5" xfId="0" applyNumberFormat="1" applyFont="1" applyBorder="1" applyProtection="1">
      <protection hidden="1"/>
    </xf>
    <xf numFmtId="4" fontId="2" fillId="0" borderId="5" xfId="0" applyNumberFormat="1" applyFont="1" applyBorder="1" applyAlignment="1" applyProtection="1">
      <alignment horizontal="center"/>
      <protection hidden="1"/>
    </xf>
    <xf numFmtId="4" fontId="2" fillId="0" borderId="6" xfId="0" applyNumberFormat="1" applyFont="1" applyBorder="1" applyAlignment="1" applyProtection="1">
      <alignment horizontal="center"/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4" fontId="2" fillId="0" borderId="15" xfId="0" applyNumberFormat="1" applyFont="1" applyBorder="1" applyAlignment="1" applyProtection="1">
      <alignment horizontal="right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Border="1" applyProtection="1">
      <protection hidden="1"/>
    </xf>
    <xf numFmtId="2" fontId="1" fillId="0" borderId="17" xfId="0" applyNumberFormat="1" applyFont="1" applyBorder="1" applyAlignment="1" applyProtection="1">
      <alignment horizontal="right"/>
      <protection hidden="1"/>
    </xf>
    <xf numFmtId="2" fontId="2" fillId="0" borderId="0" xfId="0" applyNumberFormat="1" applyFont="1" applyBorder="1" applyAlignment="1" applyProtection="1">
      <alignment horizont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18" xfId="0" applyNumberFormat="1" applyFont="1" applyBorder="1" applyAlignment="1" applyProtection="1">
      <alignment horizontal="center" vertical="center"/>
      <protection hidden="1"/>
    </xf>
    <xf numFmtId="1" fontId="13" fillId="0" borderId="19" xfId="0" applyNumberFormat="1" applyFont="1" applyBorder="1" applyAlignment="1" applyProtection="1">
      <alignment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1" fontId="16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/>
    <xf numFmtId="0" fontId="3" fillId="0" borderId="0" xfId="0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 applyProtection="1">
      <alignment horizontal="left"/>
      <protection hidden="1"/>
    </xf>
    <xf numFmtId="4" fontId="2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49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Protection="1">
      <protection locked="0"/>
    </xf>
    <xf numFmtId="164" fontId="2" fillId="3" borderId="9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right"/>
      <protection locked="0"/>
    </xf>
    <xf numFmtId="4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Protection="1"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4" fontId="2" fillId="3" borderId="12" xfId="0" applyNumberFormat="1" applyFont="1" applyFill="1" applyBorder="1" applyAlignment="1" applyProtection="1">
      <alignment horizontal="right"/>
      <protection locked="0"/>
    </xf>
    <xf numFmtId="4" fontId="2" fillId="3" borderId="13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4" fontId="2" fillId="3" borderId="15" xfId="0" applyNumberFormat="1" applyFont="1" applyFill="1" applyBorder="1" applyAlignment="1" applyProtection="1">
      <alignment horizontal="right"/>
      <protection locked="0"/>
    </xf>
    <xf numFmtId="4" fontId="2" fillId="3" borderId="16" xfId="0" applyNumberFormat="1" applyFont="1" applyFill="1" applyBorder="1" applyAlignment="1" applyProtection="1">
      <alignment horizontal="center"/>
      <protection locked="0"/>
    </xf>
    <xf numFmtId="4" fontId="6" fillId="4" borderId="2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22" fontId="23" fillId="0" borderId="25" xfId="0" applyNumberFormat="1" applyFont="1" applyBorder="1"/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" fillId="0" borderId="21" xfId="0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protection hidden="1"/>
    </xf>
    <xf numFmtId="49" fontId="7" fillId="0" borderId="0" xfId="0" applyNumberFormat="1" applyFont="1" applyBorder="1" applyAlignment="1" applyProtection="1">
      <alignment horizontal="right"/>
      <protection hidden="1"/>
    </xf>
    <xf numFmtId="0" fontId="0" fillId="5" borderId="0" xfId="0" applyFill="1"/>
    <xf numFmtId="4" fontId="2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/>
    <xf numFmtId="0" fontId="3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9" fillId="5" borderId="0" xfId="0" applyFont="1" applyFill="1" applyBorder="1" applyProtection="1">
      <protection hidden="1"/>
    </xf>
    <xf numFmtId="1" fontId="1" fillId="5" borderId="0" xfId="0" applyNumberFormat="1" applyFont="1" applyFill="1" applyProtection="1">
      <protection hidden="1"/>
    </xf>
    <xf numFmtId="2" fontId="1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1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1" fillId="5" borderId="0" xfId="0" applyFont="1" applyFill="1"/>
    <xf numFmtId="4" fontId="2" fillId="0" borderId="1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0" fontId="2" fillId="0" borderId="23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22" fontId="23" fillId="0" borderId="25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0" xfId="0" applyFont="1" applyProtection="1"/>
    <xf numFmtId="49" fontId="5" fillId="0" borderId="0" xfId="0" applyNumberFormat="1" applyFont="1" applyAlignment="1" applyProtection="1">
      <alignment horizontal="center"/>
    </xf>
    <xf numFmtId="4" fontId="5" fillId="0" borderId="0" xfId="0" applyNumberFormat="1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Alignment="1" applyProtection="1"/>
    <xf numFmtId="0" fontId="7" fillId="0" borderId="0" xfId="0" applyFont="1" applyBorder="1" applyAlignment="1" applyProtection="1">
      <alignment horizontal="center"/>
    </xf>
    <xf numFmtId="9" fontId="5" fillId="0" borderId="0" xfId="0" applyNumberFormat="1" applyFont="1" applyAlignment="1" applyProtection="1">
      <alignment horizontal="center"/>
    </xf>
    <xf numFmtId="0" fontId="25" fillId="0" borderId="0" xfId="0" applyFont="1" applyAlignment="1" applyProtection="1"/>
    <xf numFmtId="0" fontId="8" fillId="0" borderId="0" xfId="0" applyFont="1" applyAlignment="1" applyProtection="1"/>
    <xf numFmtId="1" fontId="6" fillId="0" borderId="2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9" fontId="6" fillId="0" borderId="2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0" fontId="5" fillId="0" borderId="0" xfId="0" applyFont="1" applyAlignment="1" applyProtection="1"/>
    <xf numFmtId="4" fontId="2" fillId="0" borderId="0" xfId="0" applyNumberFormat="1" applyFont="1" applyAlignment="1" applyProtection="1"/>
    <xf numFmtId="0" fontId="25" fillId="0" borderId="0" xfId="0" applyFont="1" applyAlignment="1" applyProtection="1">
      <alignment horizontal="right"/>
    </xf>
    <xf numFmtId="1" fontId="6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49" fontId="7" fillId="0" borderId="0" xfId="0" applyNumberFormat="1" applyFont="1" applyBorder="1" applyProtection="1"/>
    <xf numFmtId="14" fontId="2" fillId="0" borderId="0" xfId="0" applyNumberFormat="1" applyFont="1" applyBorder="1" applyProtection="1"/>
    <xf numFmtId="4" fontId="2" fillId="0" borderId="0" xfId="0" applyNumberFormat="1" applyFont="1" applyBorder="1" applyAlignment="1" applyProtection="1"/>
    <xf numFmtId="4" fontId="2" fillId="0" borderId="0" xfId="0" applyNumberFormat="1" applyFont="1" applyProtection="1"/>
    <xf numFmtId="0" fontId="9" fillId="0" borderId="0" xfId="0" applyFont="1" applyProtection="1"/>
    <xf numFmtId="0" fontId="10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4" fontId="6" fillId="0" borderId="3" xfId="0" applyNumberFormat="1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5" xfId="0" applyNumberFormat="1" applyFont="1" applyBorder="1" applyProtection="1"/>
    <xf numFmtId="4" fontId="2" fillId="0" borderId="5" xfId="0" applyNumberFormat="1" applyFont="1" applyBorder="1" applyAlignment="1" applyProtection="1">
      <alignment horizontal="center"/>
    </xf>
    <xf numFmtId="4" fontId="2" fillId="0" borderId="6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1" fontId="1" fillId="0" borderId="0" xfId="0" applyNumberFormat="1" applyFont="1" applyProtection="1"/>
    <xf numFmtId="2" fontId="2" fillId="0" borderId="17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Protection="1"/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18" xfId="0" applyNumberFormat="1" applyFont="1" applyBorder="1" applyAlignment="1" applyProtection="1">
      <alignment horizontal="center" vertical="center"/>
    </xf>
    <xf numFmtId="1" fontId="16" fillId="0" borderId="19" xfId="0" applyNumberFormat="1" applyFont="1" applyBorder="1" applyAlignment="1" applyProtection="1">
      <alignment vertical="center"/>
    </xf>
    <xf numFmtId="165" fontId="15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" fontId="16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4" fontId="20" fillId="3" borderId="21" xfId="0" applyNumberFormat="1" applyFont="1" applyFill="1" applyBorder="1" applyAlignment="1">
      <alignment horizontal="center" vertical="center"/>
    </xf>
    <xf numFmtId="4" fontId="20" fillId="3" borderId="22" xfId="0" applyNumberFormat="1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/>
    </xf>
    <xf numFmtId="4" fontId="20" fillId="3" borderId="19" xfId="0" applyNumberFormat="1" applyFont="1" applyFill="1" applyBorder="1" applyAlignment="1">
      <alignment horizontal="center" vertical="center"/>
    </xf>
    <xf numFmtId="4" fontId="20" fillId="3" borderId="0" xfId="0" applyNumberFormat="1" applyFont="1" applyFill="1" applyBorder="1" applyAlignment="1">
      <alignment horizontal="center" vertical="center"/>
    </xf>
    <xf numFmtId="4" fontId="20" fillId="3" borderId="26" xfId="0" applyNumberFormat="1" applyFont="1" applyFill="1" applyBorder="1" applyAlignment="1">
      <alignment horizontal="center" vertical="center"/>
    </xf>
    <xf numFmtId="4" fontId="20" fillId="3" borderId="18" xfId="0" applyNumberFormat="1" applyFont="1" applyFill="1" applyBorder="1" applyAlignment="1">
      <alignment horizontal="center" vertical="center"/>
    </xf>
    <xf numFmtId="4" fontId="20" fillId="3" borderId="24" xfId="0" applyNumberFormat="1" applyFont="1" applyFill="1" applyBorder="1" applyAlignment="1">
      <alignment horizontal="center" vertical="center"/>
    </xf>
    <xf numFmtId="4" fontId="20" fillId="3" borderId="25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4" fontId="2" fillId="2" borderId="24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right"/>
    </xf>
    <xf numFmtId="0" fontId="26" fillId="0" borderId="0" xfId="0" applyFont="1" applyBorder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left"/>
      <protection locked="0"/>
    </xf>
    <xf numFmtId="0" fontId="27" fillId="0" borderId="19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left"/>
      <protection hidden="1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6" fillId="3" borderId="2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/>
      <protection hidden="1"/>
    </xf>
    <xf numFmtId="0" fontId="22" fillId="0" borderId="17" xfId="0" applyFont="1" applyBorder="1" applyAlignment="1" applyProtection="1">
      <alignment horizontal="center"/>
      <protection hidden="1"/>
    </xf>
    <xf numFmtId="49" fontId="22" fillId="0" borderId="17" xfId="0" applyNumberFormat="1" applyFont="1" applyBorder="1" applyAlignment="1" applyProtection="1">
      <alignment horizont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65" fontId="14" fillId="0" borderId="1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16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27" fillId="0" borderId="19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right"/>
    </xf>
    <xf numFmtId="1" fontId="6" fillId="0" borderId="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</xf>
    <xf numFmtId="49" fontId="10" fillId="0" borderId="2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1" fontId="2" fillId="0" borderId="17" xfId="0" applyNumberFormat="1" applyFont="1" applyBorder="1" applyAlignment="1" applyProtection="1">
      <alignment horizontal="center" vertical="center"/>
    </xf>
    <xf numFmtId="165" fontId="15" fillId="0" borderId="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1" fontId="16" fillId="0" borderId="0" xfId="0" applyNumberFormat="1" applyFont="1" applyBorder="1" applyAlignment="1" applyProtection="1">
      <alignment horizontal="center"/>
    </xf>
  </cellXfs>
  <cellStyles count="1">
    <cellStyle name="Normale" xfId="0" builtinId="0"/>
  </cellStyles>
  <dxfs count="82"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auto="1"/>
        <name val="Arial"/>
      </font>
    </dxf>
    <dxf>
      <font>
        <strike/>
        <sz val="10"/>
        <color rgb="FFFF0000"/>
        <name val="Arial"/>
      </font>
    </dxf>
    <dxf>
      <font>
        <b/>
        <strike/>
        <sz val="10"/>
        <name val="Arial"/>
      </font>
    </dxf>
    <dxf>
      <font>
        <strike/>
        <sz val="10"/>
        <color rgb="FFFF0000"/>
        <name val="Arial"/>
      </font>
    </dxf>
    <dxf>
      <font>
        <b/>
        <strike/>
        <sz val="1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sz val="10"/>
        <color rgb="FFFF0000"/>
        <name val="Arial"/>
      </font>
    </dxf>
    <dxf>
      <font>
        <b/>
        <sz val="10"/>
        <color rgb="FF77933C"/>
        <name val="Arial"/>
      </font>
    </dxf>
    <dxf>
      <font>
        <strike/>
        <sz val="10"/>
        <color rgb="FFFF0000"/>
        <name val="Arial"/>
      </font>
    </dxf>
    <dxf>
      <font>
        <b/>
        <strike/>
        <sz val="10"/>
        <name val="Arial"/>
      </font>
    </dxf>
    <dxf>
      <font>
        <strike/>
        <sz val="10"/>
        <color rgb="FFFF0000"/>
        <name val="Arial"/>
      </font>
    </dxf>
    <dxf>
      <font>
        <b/>
        <strike/>
        <sz val="10"/>
        <name val="Arial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K74"/>
  <sheetViews>
    <sheetView showGridLines="0" topLeftCell="A46" zoomScaleNormal="100" workbookViewId="0">
      <selection activeCell="N28" sqref="N28"/>
    </sheetView>
  </sheetViews>
  <sheetFormatPr defaultRowHeight="12.75"/>
  <cols>
    <col min="1" max="1" width="3.7109375" style="129"/>
    <col min="2" max="2" width="6.85546875" style="1"/>
    <col min="3" max="3" width="3.140625" style="1"/>
    <col min="4" max="4" width="6.140625" style="1"/>
    <col min="5" max="5" width="8.42578125" style="1"/>
    <col min="6" max="6" width="22.140625" style="1"/>
    <col min="7" max="7" width="18.85546875" style="1"/>
    <col min="8" max="8" width="10.42578125" style="1"/>
    <col min="9" max="9" width="9.28515625" style="1"/>
    <col min="10" max="10" width="9.5703125" style="1"/>
    <col min="11" max="11" width="9.85546875" style="2" customWidth="1"/>
    <col min="12" max="12" width="4.85546875" style="3"/>
    <col min="13" max="14" width="10.140625" style="1"/>
    <col min="15" max="21" width="8.85546875" style="1"/>
    <col min="22" max="22" width="7.42578125" style="1"/>
    <col min="23" max="1025" width="8.85546875" style="1"/>
  </cols>
  <sheetData>
    <row r="1" spans="1:27" ht="12.75" customHeight="1" thickBot="1">
      <c r="A1" s="114"/>
      <c r="B1"/>
      <c r="C1"/>
      <c r="D1"/>
      <c r="E1"/>
      <c r="F1"/>
      <c r="G1"/>
      <c r="H1"/>
      <c r="I1"/>
      <c r="J1"/>
      <c r="K1" s="7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2.75" customHeight="1">
      <c r="A2" s="216" t="s">
        <v>29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0.100000000000001" customHeight="1" thickBot="1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2.75" customHeight="1" thickBot="1">
      <c r="A4" s="115"/>
      <c r="B4" s="78"/>
      <c r="C4" s="78"/>
      <c r="D4" s="78"/>
      <c r="E4" s="78"/>
      <c r="F4" s="78"/>
      <c r="G4" s="78"/>
      <c r="H4" s="78"/>
      <c r="I4" s="78"/>
      <c r="J4" s="78"/>
      <c r="K4" s="7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2.75" customHeight="1">
      <c r="A5" s="207" t="s">
        <v>30</v>
      </c>
      <c r="B5" s="208"/>
      <c r="C5" s="208"/>
      <c r="D5" s="208"/>
      <c r="E5" s="208"/>
      <c r="F5" s="208"/>
      <c r="G5" s="208"/>
      <c r="H5" s="208"/>
      <c r="I5" s="208"/>
      <c r="J5" s="208"/>
      <c r="K5" s="20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2.75" customHeight="1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2.75" customHeight="1" thickBot="1">
      <c r="A7" s="213"/>
      <c r="B7" s="214"/>
      <c r="C7" s="214"/>
      <c r="D7" s="214"/>
      <c r="E7" s="214"/>
      <c r="F7" s="214"/>
      <c r="G7" s="214"/>
      <c r="H7" s="214"/>
      <c r="I7" s="214"/>
      <c r="J7" s="214"/>
      <c r="K7" s="21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2.75" customHeight="1" thickBot="1">
      <c r="A8" s="115"/>
      <c r="B8" s="78"/>
      <c r="C8" s="78"/>
      <c r="D8" s="78"/>
      <c r="E8" s="78"/>
      <c r="F8" s="78"/>
      <c r="G8" s="78"/>
      <c r="H8" s="78"/>
      <c r="I8" s="78"/>
      <c r="J8" s="78"/>
      <c r="K8" s="7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2.75" customHeight="1">
      <c r="A9" s="116" t="s">
        <v>31</v>
      </c>
      <c r="B9" s="110"/>
      <c r="C9" s="107"/>
      <c r="D9" s="107"/>
      <c r="E9" s="107"/>
      <c r="F9" s="107"/>
      <c r="G9" s="107"/>
      <c r="H9" s="107"/>
      <c r="I9" s="107"/>
      <c r="J9" s="107"/>
      <c r="K9" s="10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.75" customHeight="1">
      <c r="A10" s="117"/>
      <c r="B10" s="229" t="s">
        <v>32</v>
      </c>
      <c r="C10" s="230"/>
      <c r="D10" s="230"/>
      <c r="E10" s="230"/>
      <c r="F10" s="230"/>
      <c r="G10" s="230"/>
      <c r="H10" s="230"/>
      <c r="I10" s="111">
        <f ca="1">K10-1</f>
        <v>2016</v>
      </c>
      <c r="J10" s="77" t="str">
        <f>"  -  "</f>
        <v xml:space="preserve">  -  </v>
      </c>
      <c r="K10" s="109">
        <f ca="1">YEAR(K11)</f>
        <v>2017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.75" customHeight="1" thickBot="1">
      <c r="A11" s="117"/>
      <c r="B11" s="104"/>
      <c r="C11" s="105"/>
      <c r="D11" s="105"/>
      <c r="E11" s="105"/>
      <c r="F11" s="105"/>
      <c r="G11" s="105"/>
      <c r="H11" s="105"/>
      <c r="I11" s="105"/>
      <c r="J11" s="105"/>
      <c r="K11" s="106">
        <f ca="1">NOW()</f>
        <v>42816.719570023146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.75">
      <c r="A12" s="118"/>
      <c r="B12" s="4"/>
      <c r="C12" s="4"/>
      <c r="D12" s="4"/>
      <c r="E12" s="4"/>
      <c r="F12" s="4"/>
      <c r="G12" s="4"/>
      <c r="H12" s="4"/>
      <c r="I12" s="4"/>
      <c r="J12" s="4"/>
      <c r="K12" s="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.75">
      <c r="A13" s="119"/>
      <c r="B13" s="5"/>
      <c r="C13" s="5"/>
      <c r="D13" s="6"/>
      <c r="E13" s="6"/>
      <c r="F13" s="6"/>
      <c r="G13" s="226" t="s">
        <v>0</v>
      </c>
      <c r="H13" s="226"/>
      <c r="I13" s="226"/>
      <c r="J13" s="103">
        <v>390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6.75" customHeight="1">
      <c r="A14" s="119"/>
      <c r="B14"/>
      <c r="C14"/>
      <c r="D14"/>
      <c r="E14"/>
      <c r="F14"/>
      <c r="G14"/>
      <c r="H14"/>
      <c r="I14"/>
      <c r="J14"/>
      <c r="K14" s="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.75">
      <c r="A15" s="120"/>
      <c r="B15" s="227" t="s">
        <v>1</v>
      </c>
      <c r="C15" s="227"/>
      <c r="D15" s="227"/>
      <c r="E15" s="228" t="s">
        <v>2</v>
      </c>
      <c r="F15" s="228"/>
      <c r="G15" s="223"/>
      <c r="H15" s="223"/>
      <c r="I15" s="223"/>
      <c r="J15" s="10"/>
      <c r="K15" s="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2" customHeight="1">
      <c r="A16" s="120"/>
      <c r="B16" s="222"/>
      <c r="C16" s="222"/>
      <c r="D16" s="222"/>
      <c r="E16" s="222"/>
      <c r="F16" s="222"/>
      <c r="G16" s="222"/>
      <c r="H16" s="222"/>
      <c r="I16" s="222"/>
      <c r="J16" s="222"/>
      <c r="K16" s="11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5.75">
      <c r="A17" s="119"/>
      <c r="B17" s="112" t="s">
        <v>56</v>
      </c>
      <c r="C17" s="12"/>
      <c r="D17" s="12"/>
      <c r="E17" s="12"/>
      <c r="F17" s="12"/>
      <c r="G17" s="79">
        <f>C66</f>
        <v>0</v>
      </c>
      <c r="H17" s="223"/>
      <c r="I17" s="223"/>
      <c r="J17" s="10"/>
      <c r="K17" s="1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12" customHeight="1">
      <c r="A18" s="119"/>
      <c r="B18" s="14"/>
      <c r="C18" s="14"/>
      <c r="D18" s="14"/>
      <c r="E18" s="14"/>
      <c r="F18" s="14"/>
      <c r="G18" s="14"/>
      <c r="H18" s="14"/>
      <c r="I18" s="14"/>
      <c r="J18" s="14"/>
      <c r="K18" s="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5.75">
      <c r="A19" s="119"/>
      <c r="B19" s="224" t="s">
        <v>33</v>
      </c>
      <c r="C19" s="224"/>
      <c r="D19" s="224"/>
      <c r="E19" s="224"/>
      <c r="F19" s="224"/>
      <c r="G19" s="79">
        <f>F66</f>
        <v>0</v>
      </c>
      <c r="H19" s="225" t="s">
        <v>3</v>
      </c>
      <c r="I19" s="225"/>
      <c r="J19" s="15" t="e">
        <f>G17/G19</f>
        <v>#DIV/0!</v>
      </c>
      <c r="K19" s="1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2" customHeight="1">
      <c r="A20" s="119"/>
      <c r="B20" s="17"/>
      <c r="C20" s="17"/>
      <c r="D20" s="18"/>
      <c r="E20" s="18"/>
      <c r="F20" s="19"/>
      <c r="G20" s="19"/>
      <c r="H20" s="20"/>
      <c r="I20" s="21"/>
      <c r="J20" s="22"/>
      <c r="K20" s="13"/>
      <c r="L20"/>
      <c r="M20"/>
      <c r="N20" s="80"/>
      <c r="O20" s="80"/>
      <c r="P20" s="80"/>
      <c r="Q20" s="80"/>
      <c r="R20" s="80"/>
      <c r="S20" s="80"/>
      <c r="T20" s="80"/>
      <c r="U20" s="80"/>
      <c r="V20" s="80"/>
      <c r="W20"/>
      <c r="X20"/>
      <c r="Y20"/>
      <c r="Z20"/>
      <c r="AA20"/>
    </row>
    <row r="21" spans="1:27" ht="15" customHeight="1">
      <c r="A21" s="119"/>
      <c r="B21" s="23" t="s">
        <v>4</v>
      </c>
      <c r="C21" s="12"/>
      <c r="D21" s="12"/>
      <c r="E21" s="12"/>
      <c r="F21" s="231"/>
      <c r="G21" s="231"/>
      <c r="H21" s="24" t="s">
        <v>5</v>
      </c>
      <c r="I21" s="232"/>
      <c r="J21" s="232"/>
      <c r="K21" s="25"/>
      <c r="L21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/>
      <c r="X21"/>
      <c r="Y21"/>
      <c r="Z21"/>
      <c r="AA21"/>
    </row>
    <row r="22" spans="1:27" ht="15.95" customHeight="1">
      <c r="A22" s="119"/>
      <c r="B22" s="233"/>
      <c r="C22" s="233"/>
      <c r="D22" s="233"/>
      <c r="E22" s="233"/>
      <c r="F22" s="233"/>
      <c r="G22" s="233"/>
      <c r="H22"/>
      <c r="I22"/>
      <c r="J22"/>
      <c r="K22" s="26"/>
      <c r="L22" s="27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/>
      <c r="X22"/>
      <c r="Y22"/>
      <c r="Z22"/>
      <c r="AA22"/>
    </row>
    <row r="23" spans="1:27" ht="15.75">
      <c r="A23" s="121">
        <f>COUNTA(G23,G25)</f>
        <v>0</v>
      </c>
      <c r="B23" s="5"/>
      <c r="C23" s="5"/>
      <c r="D23" s="6"/>
      <c r="E23" s="6"/>
      <c r="F23" s="113" t="s">
        <v>6</v>
      </c>
      <c r="G23" s="234"/>
      <c r="H23" s="234"/>
      <c r="I23" s="234"/>
      <c r="J23" s="234"/>
      <c r="K23" s="26"/>
      <c r="L23"/>
      <c r="M23" s="8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/>
    </row>
    <row r="24" spans="1:27" ht="9.75" customHeight="1">
      <c r="A24" s="119"/>
      <c r="B24" s="28"/>
      <c r="C24" s="29"/>
      <c r="D24" s="3"/>
      <c r="E24" s="3"/>
      <c r="F24" s="3"/>
      <c r="G24" s="3"/>
      <c r="H24" s="3"/>
      <c r="I24" s="3"/>
      <c r="J24" s="3"/>
      <c r="K24" s="26"/>
      <c r="L24"/>
      <c r="N24"/>
      <c r="O24"/>
      <c r="P24"/>
      <c r="Q24"/>
      <c r="R24"/>
      <c r="S24"/>
      <c r="T24"/>
      <c r="U24"/>
      <c r="V24"/>
      <c r="W24"/>
      <c r="X24"/>
      <c r="Y24"/>
      <c r="AA24"/>
    </row>
    <row r="25" spans="1:27" ht="15.75">
      <c r="A25" s="119"/>
      <c r="B25" s="13"/>
      <c r="C25" s="30"/>
      <c r="D25" s="31"/>
      <c r="E25" s="31"/>
      <c r="F25" s="113" t="s">
        <v>37</v>
      </c>
      <c r="G25" s="234"/>
      <c r="H25" s="234"/>
      <c r="I25" s="234"/>
      <c r="J25" s="234"/>
      <c r="K25" s="26"/>
      <c r="L25"/>
      <c r="N25"/>
      <c r="O25"/>
      <c r="P25"/>
      <c r="Q25"/>
      <c r="R25"/>
      <c r="S25"/>
      <c r="T25"/>
      <c r="U25"/>
      <c r="V25"/>
      <c r="W25"/>
      <c r="X25"/>
      <c r="Y25"/>
      <c r="AA25"/>
    </row>
    <row r="26" spans="1:27">
      <c r="A26" s="119"/>
      <c r="B26" s="17"/>
      <c r="C26" s="17"/>
      <c r="D26" s="235"/>
      <c r="E26" s="235"/>
      <c r="F26" s="235"/>
      <c r="G26" s="32"/>
      <c r="H26" s="33"/>
      <c r="I26" s="22"/>
      <c r="J26" s="22"/>
      <c r="K26" s="16"/>
      <c r="L26"/>
      <c r="N26" s="34"/>
      <c r="O26"/>
      <c r="P26"/>
      <c r="Q26"/>
      <c r="R26"/>
      <c r="S26"/>
      <c r="T26"/>
      <c r="U26"/>
      <c r="V26"/>
      <c r="W26"/>
      <c r="X26"/>
      <c r="Y26"/>
      <c r="AA26"/>
    </row>
    <row r="27" spans="1:27" ht="15.75">
      <c r="A27" s="122"/>
      <c r="B27" s="35" t="s">
        <v>7</v>
      </c>
      <c r="C27" s="35"/>
      <c r="D27" s="236"/>
      <c r="E27" s="236"/>
      <c r="F27" s="236"/>
      <c r="G27" s="35" t="s">
        <v>8</v>
      </c>
      <c r="H27" s="237"/>
      <c r="I27" s="237"/>
      <c r="J27" s="237"/>
      <c r="K27" s="36"/>
      <c r="L27"/>
      <c r="N27" s="34"/>
      <c r="O27"/>
      <c r="P27"/>
      <c r="Q27"/>
      <c r="R27"/>
      <c r="S27"/>
      <c r="T27"/>
      <c r="U27"/>
      <c r="V27"/>
      <c r="W27"/>
      <c r="X27"/>
      <c r="Y27"/>
      <c r="AA27"/>
    </row>
    <row r="28" spans="1:27" ht="15.75">
      <c r="A28" s="123"/>
      <c r="B28" s="37"/>
      <c r="C28" s="37"/>
      <c r="D28" s="37"/>
      <c r="E28" s="37"/>
      <c r="F28" s="37"/>
      <c r="G28" s="37"/>
      <c r="H28" s="37"/>
      <c r="I28" s="37"/>
      <c r="J28" s="37"/>
      <c r="K28" s="36"/>
      <c r="L28"/>
      <c r="N28" s="34"/>
      <c r="O28"/>
      <c r="P28"/>
      <c r="Q28"/>
      <c r="R28"/>
      <c r="S28"/>
      <c r="T28"/>
      <c r="U28"/>
      <c r="V28"/>
      <c r="W28"/>
      <c r="X28"/>
      <c r="Y28"/>
      <c r="AA28"/>
    </row>
    <row r="29" spans="1:27" ht="15.75">
      <c r="A29" s="122"/>
      <c r="B29" s="238" t="s">
        <v>9</v>
      </c>
      <c r="C29" s="238"/>
      <c r="D29" s="238"/>
      <c r="E29" s="238"/>
      <c r="F29" s="239" t="s">
        <v>10</v>
      </c>
      <c r="G29" s="239"/>
      <c r="H29" s="239"/>
      <c r="I29" s="239"/>
      <c r="J29" s="239"/>
      <c r="K29" s="38"/>
      <c r="L29"/>
      <c r="N29" s="34"/>
      <c r="O29"/>
      <c r="P29"/>
      <c r="Q29"/>
      <c r="R29"/>
      <c r="S29"/>
      <c r="T29"/>
      <c r="U29"/>
      <c r="V29"/>
      <c r="W29"/>
      <c r="X29"/>
      <c r="Y29"/>
      <c r="AA29"/>
    </row>
    <row r="30" spans="1:27">
      <c r="A30" s="119"/>
      <c r="B30" s="39" t="s">
        <v>11</v>
      </c>
      <c r="C30" s="40" t="s">
        <v>12</v>
      </c>
      <c r="D30" s="41" t="s">
        <v>13</v>
      </c>
      <c r="E30" s="42" t="s">
        <v>14</v>
      </c>
      <c r="F30" s="43" t="s">
        <v>15</v>
      </c>
      <c r="G30" s="43" t="s">
        <v>16</v>
      </c>
      <c r="H30" s="40" t="s">
        <v>17</v>
      </c>
      <c r="I30" s="44" t="s">
        <v>18</v>
      </c>
      <c r="J30" s="45" t="s">
        <v>19</v>
      </c>
      <c r="K30" s="46" t="s">
        <v>20</v>
      </c>
      <c r="L30"/>
      <c r="N30" s="34"/>
      <c r="O30"/>
      <c r="P30" s="34"/>
      <c r="Q30" s="34"/>
      <c r="R30" s="34"/>
      <c r="S30"/>
      <c r="T30"/>
      <c r="U30"/>
      <c r="V30"/>
      <c r="W30"/>
      <c r="X30"/>
      <c r="Y30"/>
      <c r="AA30"/>
    </row>
    <row r="31" spans="1:27">
      <c r="A31" s="119">
        <f t="shared" ref="A31:A64" si="0">COUNTA(C31,D31)</f>
        <v>0</v>
      </c>
      <c r="B31" s="82"/>
      <c r="C31" s="83"/>
      <c r="D31" s="84"/>
      <c r="E31" s="84"/>
      <c r="F31" s="85"/>
      <c r="G31" s="85"/>
      <c r="H31" s="86"/>
      <c r="I31" s="87"/>
      <c r="J31" s="87"/>
      <c r="K31" s="88" t="str">
        <f>IF(SUM(I32:J32)=0,"      ",IF(SUM(I31:J31)&lt;&gt;$J$13,-($J$13-SUM(I31:J31))," OK "))</f>
        <v xml:space="preserve">      </v>
      </c>
      <c r="L31"/>
      <c r="N31" s="34"/>
      <c r="O31"/>
      <c r="P31" s="34"/>
      <c r="Q31" s="34"/>
      <c r="R31" s="34"/>
      <c r="S31" s="34"/>
      <c r="T31" s="34"/>
      <c r="U31" s="34"/>
      <c r="V31"/>
      <c r="W31"/>
      <c r="X31"/>
      <c r="Y31"/>
      <c r="AA31"/>
    </row>
    <row r="32" spans="1:27">
      <c r="A32" s="119">
        <f t="shared" si="0"/>
        <v>0</v>
      </c>
      <c r="B32" s="89"/>
      <c r="C32" s="90"/>
      <c r="D32" s="91"/>
      <c r="E32" s="91"/>
      <c r="F32" s="92"/>
      <c r="G32" s="92"/>
      <c r="H32" s="93"/>
      <c r="I32" s="94"/>
      <c r="J32" s="94"/>
      <c r="K32" s="95" t="str">
        <f t="shared" ref="K32:K64" si="1">IF(SUM(I32:J32)=0,"      ",IF(SUM(I32:J32)&lt;&gt;$J$13,-($J$13-SUM(I32:J32)),"OK"))</f>
        <v xml:space="preserve">      </v>
      </c>
      <c r="L32"/>
      <c r="N32" s="34"/>
      <c r="O32"/>
      <c r="P32" s="34"/>
      <c r="Q32" s="34"/>
      <c r="R32" s="34"/>
      <c r="S32" s="34"/>
      <c r="T32" s="34"/>
      <c r="U32" s="34"/>
      <c r="V32" s="34"/>
      <c r="W32"/>
      <c r="X32"/>
      <c r="Y32"/>
      <c r="AA32"/>
    </row>
    <row r="33" spans="1:27">
      <c r="A33" s="119">
        <f t="shared" si="0"/>
        <v>0</v>
      </c>
      <c r="B33" s="89"/>
      <c r="C33" s="90"/>
      <c r="D33" s="91"/>
      <c r="E33" s="91"/>
      <c r="F33" s="92"/>
      <c r="G33" s="92"/>
      <c r="H33" s="93"/>
      <c r="I33" s="94"/>
      <c r="J33" s="94"/>
      <c r="K33" s="95" t="str">
        <f t="shared" si="1"/>
        <v xml:space="preserve">      </v>
      </c>
      <c r="L33"/>
      <c r="N33" s="34"/>
      <c r="O33"/>
      <c r="P33" s="34"/>
      <c r="Q33" s="34"/>
      <c r="R33" s="34"/>
      <c r="S33" s="34"/>
      <c r="T33" s="34"/>
      <c r="U33" s="34"/>
      <c r="V33" s="34"/>
      <c r="W33" s="34"/>
      <c r="X33" s="34"/>
      <c r="Y33" s="34"/>
      <c r="AA33" s="34"/>
    </row>
    <row r="34" spans="1:27">
      <c r="A34" s="119">
        <f t="shared" si="0"/>
        <v>0</v>
      </c>
      <c r="B34" s="89"/>
      <c r="C34" s="90"/>
      <c r="D34" s="91"/>
      <c r="E34" s="91"/>
      <c r="F34" s="92"/>
      <c r="G34" s="92"/>
      <c r="H34" s="93"/>
      <c r="I34" s="94"/>
      <c r="J34" s="94"/>
      <c r="K34" s="95" t="str">
        <f t="shared" si="1"/>
        <v xml:space="preserve">      </v>
      </c>
      <c r="L34"/>
      <c r="N34" s="34"/>
      <c r="O34" s="34"/>
      <c r="P34" s="34"/>
      <c r="Q34" s="34"/>
      <c r="R34" s="34"/>
      <c r="S34" s="34"/>
      <c r="T34" s="34"/>
      <c r="U34" s="34"/>
      <c r="V34"/>
    </row>
    <row r="35" spans="1:27">
      <c r="A35" s="119">
        <f t="shared" si="0"/>
        <v>0</v>
      </c>
      <c r="B35" s="89"/>
      <c r="C35" s="90"/>
      <c r="D35" s="91"/>
      <c r="E35" s="91"/>
      <c r="F35" s="92"/>
      <c r="G35" s="92"/>
      <c r="H35" s="93"/>
      <c r="I35" s="94"/>
      <c r="J35" s="94"/>
      <c r="K35" s="95" t="str">
        <f t="shared" si="1"/>
        <v xml:space="preserve">      </v>
      </c>
      <c r="L35"/>
      <c r="N35" s="34"/>
      <c r="O35" s="34"/>
      <c r="P35" s="34"/>
      <c r="Q35" s="34"/>
      <c r="R35" s="34"/>
      <c r="S35" s="34"/>
      <c r="T35" s="34"/>
      <c r="U35" s="34"/>
      <c r="V35" s="34"/>
    </row>
    <row r="36" spans="1:27">
      <c r="A36" s="119">
        <f t="shared" si="0"/>
        <v>0</v>
      </c>
      <c r="B36" s="89"/>
      <c r="C36" s="90"/>
      <c r="D36" s="91"/>
      <c r="E36" s="91"/>
      <c r="F36" s="92"/>
      <c r="G36" s="92"/>
      <c r="H36" s="93"/>
      <c r="I36" s="94"/>
      <c r="J36" s="94"/>
      <c r="K36" s="95" t="str">
        <f t="shared" si="1"/>
        <v xml:space="preserve">      </v>
      </c>
      <c r="L36"/>
      <c r="N36" s="34"/>
      <c r="O36" s="34"/>
      <c r="P36" s="34"/>
      <c r="Q36" s="34"/>
      <c r="R36" s="34"/>
    </row>
    <row r="37" spans="1:27">
      <c r="A37" s="119">
        <f t="shared" si="0"/>
        <v>0</v>
      </c>
      <c r="B37" s="89"/>
      <c r="C37" s="90"/>
      <c r="D37" s="91"/>
      <c r="E37" s="91"/>
      <c r="F37" s="92"/>
      <c r="G37" s="92"/>
      <c r="H37" s="93"/>
      <c r="I37" s="94"/>
      <c r="J37" s="94"/>
      <c r="K37" s="95" t="str">
        <f t="shared" si="1"/>
        <v xml:space="preserve">      </v>
      </c>
      <c r="L37"/>
      <c r="N37" s="34"/>
      <c r="O37" s="34"/>
      <c r="P37" s="34"/>
      <c r="Q37" s="34"/>
    </row>
    <row r="38" spans="1:27">
      <c r="A38" s="119">
        <f t="shared" si="0"/>
        <v>0</v>
      </c>
      <c r="B38" s="89"/>
      <c r="C38" s="90"/>
      <c r="D38" s="91"/>
      <c r="E38" s="91"/>
      <c r="F38" s="92"/>
      <c r="G38" s="92"/>
      <c r="H38" s="93"/>
      <c r="I38" s="94"/>
      <c r="J38" s="94"/>
      <c r="K38" s="95" t="str">
        <f t="shared" si="1"/>
        <v xml:space="preserve">      </v>
      </c>
      <c r="L38"/>
      <c r="N38" s="34"/>
      <c r="O38" s="34"/>
      <c r="P38" s="34"/>
      <c r="Q38" s="34"/>
    </row>
    <row r="39" spans="1:27">
      <c r="A39" s="119">
        <f t="shared" si="0"/>
        <v>0</v>
      </c>
      <c r="B39" s="89"/>
      <c r="C39" s="90"/>
      <c r="D39" s="91"/>
      <c r="E39" s="91"/>
      <c r="F39" s="92"/>
      <c r="G39" s="92"/>
      <c r="H39" s="93"/>
      <c r="I39" s="94"/>
      <c r="J39" s="94"/>
      <c r="K39" s="95" t="str">
        <f t="shared" si="1"/>
        <v xml:space="preserve">      </v>
      </c>
      <c r="L39"/>
      <c r="N39" s="34"/>
      <c r="O39" s="34"/>
      <c r="P39" s="34"/>
      <c r="Q39" s="34"/>
    </row>
    <row r="40" spans="1:27">
      <c r="A40" s="119">
        <f t="shared" si="0"/>
        <v>0</v>
      </c>
      <c r="B40" s="89"/>
      <c r="C40" s="90"/>
      <c r="D40" s="91"/>
      <c r="E40" s="91"/>
      <c r="F40" s="92"/>
      <c r="G40" s="92"/>
      <c r="H40" s="93"/>
      <c r="I40" s="94"/>
      <c r="J40" s="94"/>
      <c r="K40" s="95" t="str">
        <f t="shared" si="1"/>
        <v xml:space="preserve">      </v>
      </c>
      <c r="L40"/>
      <c r="N40" s="34"/>
      <c r="O40" s="34"/>
    </row>
    <row r="41" spans="1:27">
      <c r="A41" s="119">
        <f t="shared" si="0"/>
        <v>0</v>
      </c>
      <c r="B41" s="89"/>
      <c r="C41" s="90"/>
      <c r="D41" s="91"/>
      <c r="E41" s="91"/>
      <c r="F41" s="92"/>
      <c r="G41" s="92"/>
      <c r="H41" s="93"/>
      <c r="I41" s="94"/>
      <c r="J41" s="94"/>
      <c r="K41" s="95" t="str">
        <f t="shared" si="1"/>
        <v xml:space="preserve">      </v>
      </c>
      <c r="L41"/>
      <c r="N41" s="34"/>
      <c r="O41" s="34"/>
    </row>
    <row r="42" spans="1:27">
      <c r="A42" s="119">
        <f t="shared" si="0"/>
        <v>0</v>
      </c>
      <c r="B42" s="89"/>
      <c r="C42" s="90"/>
      <c r="D42" s="91"/>
      <c r="E42" s="91"/>
      <c r="F42" s="92"/>
      <c r="G42" s="92"/>
      <c r="H42" s="93"/>
      <c r="I42" s="94"/>
      <c r="J42" s="94"/>
      <c r="K42" s="95" t="str">
        <f t="shared" si="1"/>
        <v xml:space="preserve">      </v>
      </c>
      <c r="L42"/>
      <c r="N42" s="34"/>
    </row>
    <row r="43" spans="1:27">
      <c r="A43" s="119">
        <f t="shared" si="0"/>
        <v>0</v>
      </c>
      <c r="B43" s="89"/>
      <c r="C43" s="90"/>
      <c r="D43" s="91"/>
      <c r="E43" s="91"/>
      <c r="F43" s="92"/>
      <c r="G43" s="92"/>
      <c r="H43" s="93"/>
      <c r="I43" s="94"/>
      <c r="J43" s="94"/>
      <c r="K43" s="95" t="str">
        <f t="shared" si="1"/>
        <v xml:space="preserve">      </v>
      </c>
      <c r="L43"/>
      <c r="N43" s="34"/>
    </row>
    <row r="44" spans="1:27">
      <c r="A44" s="119">
        <f t="shared" si="0"/>
        <v>0</v>
      </c>
      <c r="B44" s="89"/>
      <c r="C44" s="90"/>
      <c r="D44" s="91"/>
      <c r="E44" s="91"/>
      <c r="F44" s="92"/>
      <c r="G44" s="92"/>
      <c r="H44" s="93"/>
      <c r="I44" s="94"/>
      <c r="J44" s="94"/>
      <c r="K44" s="95" t="str">
        <f t="shared" si="1"/>
        <v xml:space="preserve">      </v>
      </c>
      <c r="L44"/>
      <c r="N44" s="34"/>
    </row>
    <row r="45" spans="1:27">
      <c r="A45" s="119">
        <f t="shared" si="0"/>
        <v>0</v>
      </c>
      <c r="B45" s="89"/>
      <c r="C45" s="90"/>
      <c r="D45" s="91"/>
      <c r="E45" s="91"/>
      <c r="F45" s="92"/>
      <c r="G45" s="92"/>
      <c r="H45" s="93"/>
      <c r="I45" s="94"/>
      <c r="J45" s="94"/>
      <c r="K45" s="95" t="str">
        <f t="shared" si="1"/>
        <v xml:space="preserve">      </v>
      </c>
      <c r="L45"/>
      <c r="N45" s="34"/>
    </row>
    <row r="46" spans="1:27">
      <c r="A46" s="119">
        <f t="shared" si="0"/>
        <v>0</v>
      </c>
      <c r="B46" s="89"/>
      <c r="C46" s="90"/>
      <c r="D46" s="91"/>
      <c r="E46" s="91"/>
      <c r="F46" s="92"/>
      <c r="G46" s="92"/>
      <c r="H46" s="93"/>
      <c r="I46" s="94"/>
      <c r="J46" s="94"/>
      <c r="K46" s="95" t="str">
        <f t="shared" si="1"/>
        <v xml:space="preserve">      </v>
      </c>
      <c r="L46"/>
      <c r="N46" s="34"/>
    </row>
    <row r="47" spans="1:27">
      <c r="A47" s="119">
        <f t="shared" si="0"/>
        <v>0</v>
      </c>
      <c r="B47" s="89"/>
      <c r="C47" s="90"/>
      <c r="D47" s="91"/>
      <c r="E47" s="91"/>
      <c r="F47" s="92"/>
      <c r="G47" s="92"/>
      <c r="H47" s="93"/>
      <c r="I47" s="94"/>
      <c r="J47" s="94"/>
      <c r="K47" s="95" t="str">
        <f t="shared" si="1"/>
        <v xml:space="preserve">      </v>
      </c>
      <c r="L47"/>
      <c r="N47" s="34"/>
    </row>
    <row r="48" spans="1:27">
      <c r="A48" s="119">
        <f t="shared" si="0"/>
        <v>0</v>
      </c>
      <c r="B48" s="89"/>
      <c r="C48" s="90"/>
      <c r="D48" s="91"/>
      <c r="E48" s="91"/>
      <c r="F48" s="92"/>
      <c r="G48" s="92"/>
      <c r="H48" s="93"/>
      <c r="I48" s="94"/>
      <c r="J48" s="94"/>
      <c r="K48" s="95" t="str">
        <f t="shared" si="1"/>
        <v xml:space="preserve">      </v>
      </c>
      <c r="L48"/>
      <c r="N48" s="34"/>
    </row>
    <row r="49" spans="1:14">
      <c r="A49" s="119">
        <f t="shared" si="0"/>
        <v>0</v>
      </c>
      <c r="B49" s="89"/>
      <c r="C49" s="90"/>
      <c r="D49" s="91"/>
      <c r="E49" s="91"/>
      <c r="F49" s="92"/>
      <c r="G49" s="92"/>
      <c r="H49" s="93"/>
      <c r="I49" s="94"/>
      <c r="J49" s="94"/>
      <c r="K49" s="95" t="str">
        <f t="shared" si="1"/>
        <v xml:space="preserve">      </v>
      </c>
      <c r="L49"/>
      <c r="N49" s="34"/>
    </row>
    <row r="50" spans="1:14">
      <c r="A50" s="119">
        <f t="shared" si="0"/>
        <v>0</v>
      </c>
      <c r="B50" s="89"/>
      <c r="C50" s="90"/>
      <c r="D50" s="91"/>
      <c r="E50" s="91"/>
      <c r="F50" s="92"/>
      <c r="G50" s="92"/>
      <c r="H50" s="93"/>
      <c r="I50" s="94"/>
      <c r="J50" s="94"/>
      <c r="K50" s="95" t="str">
        <f t="shared" si="1"/>
        <v xml:space="preserve">      </v>
      </c>
      <c r="L50"/>
      <c r="N50" s="34"/>
    </row>
    <row r="51" spans="1:14">
      <c r="A51" s="119">
        <f t="shared" si="0"/>
        <v>0</v>
      </c>
      <c r="B51" s="89"/>
      <c r="C51" s="90"/>
      <c r="D51" s="91"/>
      <c r="E51" s="91"/>
      <c r="F51" s="92"/>
      <c r="G51" s="92"/>
      <c r="H51" s="93"/>
      <c r="I51" s="94"/>
      <c r="J51" s="94"/>
      <c r="K51" s="95" t="str">
        <f t="shared" si="1"/>
        <v xml:space="preserve">      </v>
      </c>
      <c r="L51"/>
      <c r="N51" s="34"/>
    </row>
    <row r="52" spans="1:14">
      <c r="A52" s="119">
        <f t="shared" si="0"/>
        <v>0</v>
      </c>
      <c r="B52" s="89"/>
      <c r="C52" s="90"/>
      <c r="D52" s="91"/>
      <c r="E52" s="91"/>
      <c r="F52" s="92"/>
      <c r="G52" s="92"/>
      <c r="H52" s="93"/>
      <c r="I52" s="94"/>
      <c r="J52" s="94"/>
      <c r="K52" s="95" t="str">
        <f t="shared" si="1"/>
        <v xml:space="preserve">      </v>
      </c>
      <c r="L52"/>
      <c r="N52" s="34"/>
    </row>
    <row r="53" spans="1:14">
      <c r="A53" s="119">
        <f t="shared" si="0"/>
        <v>0</v>
      </c>
      <c r="B53" s="89"/>
      <c r="C53" s="90"/>
      <c r="D53" s="91"/>
      <c r="E53" s="91"/>
      <c r="F53" s="92"/>
      <c r="G53" s="92"/>
      <c r="H53" s="93"/>
      <c r="I53" s="94"/>
      <c r="J53" s="94"/>
      <c r="K53" s="95" t="str">
        <f t="shared" si="1"/>
        <v xml:space="preserve">      </v>
      </c>
      <c r="L53"/>
      <c r="N53" s="34"/>
    </row>
    <row r="54" spans="1:14">
      <c r="A54" s="119">
        <f t="shared" si="0"/>
        <v>0</v>
      </c>
      <c r="B54" s="89"/>
      <c r="C54" s="90"/>
      <c r="D54" s="91"/>
      <c r="E54" s="91"/>
      <c r="F54" s="92"/>
      <c r="G54" s="92"/>
      <c r="H54" s="93"/>
      <c r="I54" s="94"/>
      <c r="J54" s="94"/>
      <c r="K54" s="95" t="str">
        <f t="shared" si="1"/>
        <v xml:space="preserve">      </v>
      </c>
      <c r="L54"/>
      <c r="N54" s="34"/>
    </row>
    <row r="55" spans="1:14">
      <c r="A55" s="119">
        <f t="shared" si="0"/>
        <v>0</v>
      </c>
      <c r="B55" s="89"/>
      <c r="C55" s="90"/>
      <c r="D55" s="91"/>
      <c r="E55" s="91"/>
      <c r="F55" s="92"/>
      <c r="G55" s="92"/>
      <c r="H55" s="93"/>
      <c r="I55" s="94"/>
      <c r="J55" s="94"/>
      <c r="K55" s="95" t="str">
        <f t="shared" si="1"/>
        <v xml:space="preserve">      </v>
      </c>
      <c r="L55"/>
      <c r="N55" s="34"/>
    </row>
    <row r="56" spans="1:14">
      <c r="A56" s="119">
        <f t="shared" si="0"/>
        <v>0</v>
      </c>
      <c r="B56" s="89"/>
      <c r="C56" s="90"/>
      <c r="D56" s="91"/>
      <c r="E56" s="91"/>
      <c r="F56" s="92"/>
      <c r="G56" s="92"/>
      <c r="H56" s="93"/>
      <c r="I56" s="94"/>
      <c r="J56" s="94"/>
      <c r="K56" s="95" t="str">
        <f t="shared" si="1"/>
        <v xml:space="preserve">      </v>
      </c>
      <c r="L56"/>
      <c r="N56" s="34"/>
    </row>
    <row r="57" spans="1:14">
      <c r="A57" s="119">
        <f t="shared" si="0"/>
        <v>0</v>
      </c>
      <c r="B57" s="89"/>
      <c r="C57" s="90"/>
      <c r="D57" s="91"/>
      <c r="E57" s="91"/>
      <c r="F57" s="92"/>
      <c r="G57" s="92"/>
      <c r="H57" s="93"/>
      <c r="I57" s="94"/>
      <c r="J57" s="94"/>
      <c r="K57" s="95" t="str">
        <f t="shared" si="1"/>
        <v xml:space="preserve">      </v>
      </c>
      <c r="L57"/>
      <c r="N57" s="34"/>
    </row>
    <row r="58" spans="1:14">
      <c r="A58" s="119">
        <f t="shared" si="0"/>
        <v>0</v>
      </c>
      <c r="B58" s="89"/>
      <c r="C58" s="90"/>
      <c r="D58" s="91"/>
      <c r="E58" s="91"/>
      <c r="F58" s="92"/>
      <c r="G58" s="92"/>
      <c r="H58" s="93"/>
      <c r="I58" s="94"/>
      <c r="J58" s="94"/>
      <c r="K58" s="95" t="str">
        <f t="shared" si="1"/>
        <v xml:space="preserve">      </v>
      </c>
      <c r="L58"/>
      <c r="N58" s="34"/>
    </row>
    <row r="59" spans="1:14">
      <c r="A59" s="119">
        <f t="shared" si="0"/>
        <v>0</v>
      </c>
      <c r="B59" s="89"/>
      <c r="C59" s="90"/>
      <c r="D59" s="91"/>
      <c r="E59" s="91"/>
      <c r="F59" s="92"/>
      <c r="G59" s="92"/>
      <c r="H59" s="93"/>
      <c r="I59" s="94"/>
      <c r="J59" s="94"/>
      <c r="K59" s="95" t="str">
        <f t="shared" si="1"/>
        <v xml:space="preserve">      </v>
      </c>
      <c r="L59"/>
      <c r="N59" s="34"/>
    </row>
    <row r="60" spans="1:14">
      <c r="A60" s="119">
        <f t="shared" si="0"/>
        <v>0</v>
      </c>
      <c r="B60" s="89"/>
      <c r="C60" s="90"/>
      <c r="D60" s="91"/>
      <c r="E60" s="91"/>
      <c r="F60" s="92"/>
      <c r="G60" s="92"/>
      <c r="H60" s="93"/>
      <c r="I60" s="94"/>
      <c r="J60" s="94"/>
      <c r="K60" s="95" t="str">
        <f t="shared" si="1"/>
        <v xml:space="preserve">      </v>
      </c>
      <c r="L60"/>
      <c r="N60" s="34"/>
    </row>
    <row r="61" spans="1:14">
      <c r="A61" s="119">
        <f t="shared" si="0"/>
        <v>0</v>
      </c>
      <c r="B61" s="89"/>
      <c r="C61" s="90"/>
      <c r="D61" s="91"/>
      <c r="E61" s="91"/>
      <c r="F61" s="92"/>
      <c r="G61" s="92"/>
      <c r="H61" s="93"/>
      <c r="I61" s="94"/>
      <c r="J61" s="94"/>
      <c r="K61" s="95" t="str">
        <f t="shared" si="1"/>
        <v xml:space="preserve">      </v>
      </c>
      <c r="L61"/>
      <c r="N61" s="34"/>
    </row>
    <row r="62" spans="1:14">
      <c r="A62" s="119">
        <f t="shared" si="0"/>
        <v>0</v>
      </c>
      <c r="B62" s="89"/>
      <c r="C62" s="90"/>
      <c r="D62" s="91"/>
      <c r="E62" s="91"/>
      <c r="F62" s="92"/>
      <c r="G62" s="92"/>
      <c r="H62" s="93"/>
      <c r="I62" s="94"/>
      <c r="J62" s="94"/>
      <c r="K62" s="95" t="str">
        <f t="shared" si="1"/>
        <v xml:space="preserve">      </v>
      </c>
      <c r="L62"/>
      <c r="N62" s="34"/>
    </row>
    <row r="63" spans="1:14">
      <c r="A63" s="119">
        <f t="shared" si="0"/>
        <v>0</v>
      </c>
      <c r="B63" s="89"/>
      <c r="C63" s="90"/>
      <c r="D63" s="91"/>
      <c r="E63" s="91"/>
      <c r="F63" s="92"/>
      <c r="G63" s="92"/>
      <c r="H63" s="93"/>
      <c r="I63" s="94"/>
      <c r="J63" s="94"/>
      <c r="K63" s="95" t="str">
        <f t="shared" si="1"/>
        <v xml:space="preserve">      </v>
      </c>
      <c r="L63"/>
      <c r="N63" s="34"/>
    </row>
    <row r="64" spans="1:14">
      <c r="A64" s="119">
        <f t="shared" si="0"/>
        <v>0</v>
      </c>
      <c r="B64" s="96"/>
      <c r="C64" s="97"/>
      <c r="D64" s="98"/>
      <c r="E64" s="98"/>
      <c r="F64" s="99"/>
      <c r="G64" s="99"/>
      <c r="H64" s="100"/>
      <c r="I64" s="101"/>
      <c r="J64" s="101"/>
      <c r="K64" s="102" t="str">
        <f t="shared" si="1"/>
        <v xml:space="preserve">      </v>
      </c>
      <c r="L64"/>
      <c r="N64" s="34"/>
    </row>
    <row r="65" spans="1:14">
      <c r="A65" s="124">
        <f>SUM(C66+D66)</f>
        <v>0</v>
      </c>
      <c r="B65" s="240" t="s">
        <v>21</v>
      </c>
      <c r="C65" s="240"/>
      <c r="D65" s="240"/>
      <c r="E65" s="240"/>
      <c r="F65" s="241" t="s">
        <v>22</v>
      </c>
      <c r="G65" s="241"/>
      <c r="H65" s="67"/>
      <c r="I65" s="68">
        <f>SUM(I31:I63)</f>
        <v>0</v>
      </c>
      <c r="J65" s="68">
        <f>SUM(J31:J64)</f>
        <v>0</v>
      </c>
      <c r="K65" s="69"/>
      <c r="L65"/>
      <c r="N65" s="34"/>
    </row>
    <row r="66" spans="1:14" ht="17.25" customHeight="1">
      <c r="A66" s="125"/>
      <c r="B66" s="70">
        <f>COUNTA(B31:B64)</f>
        <v>0</v>
      </c>
      <c r="C66" s="71">
        <f>COUNTA(C31:C64)</f>
        <v>0</v>
      </c>
      <c r="D66" s="70">
        <f>COUNTA(D31:D64)</f>
        <v>0</v>
      </c>
      <c r="E66" s="72">
        <f>COUNTA(E32:E64)</f>
        <v>0</v>
      </c>
      <c r="F66" s="242">
        <f>COUNTA(F31:F64)</f>
        <v>0</v>
      </c>
      <c r="G66" s="242"/>
      <c r="H66" s="73"/>
      <c r="I66" s="243">
        <f>SUM(I65,J65)</f>
        <v>0</v>
      </c>
      <c r="J66" s="243"/>
      <c r="K66" s="74"/>
      <c r="L66"/>
      <c r="N66" s="34"/>
    </row>
    <row r="67" spans="1:14" ht="20.100000000000001" customHeight="1">
      <c r="A67" s="125"/>
      <c r="B67" s="246" t="s">
        <v>23</v>
      </c>
      <c r="C67" s="246"/>
      <c r="D67" s="246"/>
      <c r="E67" s="246"/>
      <c r="F67" s="246"/>
      <c r="G67" s="246"/>
      <c r="H67" s="246"/>
      <c r="I67" s="246"/>
      <c r="J67" s="246"/>
      <c r="K67" s="246"/>
      <c r="L67" s="76"/>
      <c r="N67" s="34"/>
    </row>
    <row r="68" spans="1:14" ht="9.75" customHeight="1">
      <c r="A68" s="12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6"/>
      <c r="N68" s="34"/>
    </row>
    <row r="69" spans="1:14">
      <c r="A69" s="126"/>
      <c r="B69" s="247" t="s">
        <v>24</v>
      </c>
      <c r="C69" s="247"/>
      <c r="D69" s="247"/>
      <c r="E69" s="247"/>
      <c r="F69" s="247"/>
      <c r="G69" s="247"/>
      <c r="H69" s="247"/>
      <c r="I69" s="247"/>
      <c r="J69" s="247"/>
      <c r="K69" s="247"/>
      <c r="N69" s="34"/>
    </row>
    <row r="70" spans="1:14">
      <c r="A70" s="126"/>
      <c r="B70" s="247" t="s">
        <v>25</v>
      </c>
      <c r="C70" s="247"/>
      <c r="D70" s="247"/>
      <c r="E70" s="247"/>
      <c r="F70" s="247"/>
      <c r="G70" s="247"/>
      <c r="H70" s="247"/>
      <c r="I70" s="247"/>
      <c r="J70" s="247"/>
      <c r="K70" s="247"/>
      <c r="N70" s="34"/>
    </row>
    <row r="71" spans="1:14">
      <c r="A71" s="127"/>
      <c r="B71" s="247" t="s">
        <v>26</v>
      </c>
      <c r="C71" s="247"/>
      <c r="D71" s="247"/>
      <c r="E71" s="247"/>
      <c r="F71" s="247"/>
      <c r="G71" s="247"/>
      <c r="H71" s="247"/>
      <c r="I71" s="247"/>
      <c r="J71" s="247"/>
      <c r="K71" s="247"/>
      <c r="N71" s="34"/>
    </row>
    <row r="72" spans="1:14">
      <c r="A72" s="128"/>
      <c r="B72" s="244" t="s">
        <v>27</v>
      </c>
      <c r="C72" s="244"/>
      <c r="D72" s="244"/>
      <c r="E72" s="244"/>
      <c r="F72" s="244"/>
      <c r="G72" s="244"/>
      <c r="H72" s="244"/>
      <c r="I72" s="244"/>
      <c r="J72" s="244"/>
      <c r="K72" s="244"/>
    </row>
    <row r="73" spans="1:14" ht="6.75" customHeight="1">
      <c r="A73" s="127"/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1:14" ht="17.25" customHeight="1">
      <c r="B74" s="245" t="s">
        <v>28</v>
      </c>
      <c r="C74" s="245"/>
      <c r="D74" s="245"/>
      <c r="E74" s="245"/>
      <c r="F74" s="245"/>
      <c r="G74" s="245"/>
      <c r="H74" s="245"/>
      <c r="I74" s="245"/>
      <c r="J74" s="245"/>
      <c r="K74" s="245"/>
    </row>
  </sheetData>
  <customSheetViews>
    <customSheetView guid="{EB7ED200-FE32-4713-9DC1-A1FE9A57946E}" showGridLines="0" topLeftCell="A46">
      <selection activeCell="N28" sqref="N28"/>
      <pageMargins left="0.78749999999999998" right="0.78749999999999998" top="1.05277777777778" bottom="1.05277777777778" header="0.78749999999999998" footer="0.78749999999999998"/>
      <pageSetup paperSize="9" firstPageNumber="0" orientation="portrait" horizontalDpi="0" verticalDpi="0" r:id="rId1"/>
      <headerFooter>
        <oddHeader>&amp;C&amp;"Times New Roman,Standard"&amp;12&amp;A</oddHeader>
        <oddFooter>&amp;C&amp;"Times New Roman,Standard"&amp;12Pagina &amp;P</oddFooter>
      </headerFooter>
    </customSheetView>
  </customSheetViews>
  <mergeCells count="32">
    <mergeCell ref="B74:K74"/>
    <mergeCell ref="B67:K67"/>
    <mergeCell ref="B69:K69"/>
    <mergeCell ref="B70:K70"/>
    <mergeCell ref="B71:K71"/>
    <mergeCell ref="B72:K72"/>
    <mergeCell ref="B65:E65"/>
    <mergeCell ref="F65:G65"/>
    <mergeCell ref="F66:G66"/>
    <mergeCell ref="I66:J66"/>
    <mergeCell ref="B73:K73"/>
    <mergeCell ref="D26:F26"/>
    <mergeCell ref="D27:F27"/>
    <mergeCell ref="H27:J27"/>
    <mergeCell ref="B29:E29"/>
    <mergeCell ref="F29:J29"/>
    <mergeCell ref="F21:G21"/>
    <mergeCell ref="I21:J21"/>
    <mergeCell ref="B22:G22"/>
    <mergeCell ref="G23:J23"/>
    <mergeCell ref="G25:J25"/>
    <mergeCell ref="A5:K7"/>
    <mergeCell ref="A2:K3"/>
    <mergeCell ref="B16:J16"/>
    <mergeCell ref="H17:I17"/>
    <mergeCell ref="B19:F19"/>
    <mergeCell ref="H19:I19"/>
    <mergeCell ref="G13:I13"/>
    <mergeCell ref="B15:D15"/>
    <mergeCell ref="E15:F15"/>
    <mergeCell ref="G15:I15"/>
    <mergeCell ref="B10:H10"/>
  </mergeCells>
  <conditionalFormatting sqref="F31:F64">
    <cfRule type="expression" dxfId="81" priority="2">
      <formula>D31="X"</formula>
    </cfRule>
  </conditionalFormatting>
  <conditionalFormatting sqref="C31:C64">
    <cfRule type="expression" dxfId="80" priority="3">
      <formula>#REF!=2</formula>
    </cfRule>
  </conditionalFormatting>
  <conditionalFormatting sqref="G31:G64">
    <cfRule type="expression" dxfId="79" priority="4">
      <formula>D31="X"</formula>
    </cfRule>
  </conditionalFormatting>
  <conditionalFormatting sqref="F66:G66">
    <cfRule type="cellIs" dxfId="78" priority="5" operator="notEqual">
      <formula>A65</formula>
    </cfRule>
  </conditionalFormatting>
  <conditionalFormatting sqref="K31:K64">
    <cfRule type="containsText" dxfId="77" priority="6" operator="containsText" text="OK"/>
    <cfRule type="cellIs" dxfId="76" priority="7" operator="notEqual">
      <formula>$J$134</formula>
    </cfRule>
  </conditionalFormatting>
  <conditionalFormatting sqref="C66">
    <cfRule type="expression" dxfId="75" priority="8">
      <formula>SUM(C66,D66)&lt;&gt;F66</formula>
    </cfRule>
  </conditionalFormatting>
  <conditionalFormatting sqref="D66">
    <cfRule type="expression" dxfId="74" priority="9">
      <formula>SUM(C66,D66)&lt;&gt;F66</formula>
    </cfRule>
  </conditionalFormatting>
  <conditionalFormatting sqref="F31:K31">
    <cfRule type="expression" dxfId="73" priority="10">
      <formula>$A$31&lt;&gt;1</formula>
    </cfRule>
  </conditionalFormatting>
  <conditionalFormatting sqref="F32:K32">
    <cfRule type="expression" dxfId="72" priority="11">
      <formula>$A$32=2</formula>
    </cfRule>
  </conditionalFormatting>
  <conditionalFormatting sqref="F33:K33">
    <cfRule type="expression" dxfId="71" priority="12">
      <formula>$A$33=2</formula>
    </cfRule>
  </conditionalFormatting>
  <conditionalFormatting sqref="F34:K34">
    <cfRule type="expression" dxfId="70" priority="13">
      <formula>$A$34=2</formula>
    </cfRule>
  </conditionalFormatting>
  <conditionalFormatting sqref="F35:K35">
    <cfRule type="expression" dxfId="69" priority="14">
      <formula>$A$35=2</formula>
    </cfRule>
  </conditionalFormatting>
  <conditionalFormatting sqref="F37:K37">
    <cfRule type="expression" dxfId="68" priority="15">
      <formula>$A$37=2</formula>
    </cfRule>
  </conditionalFormatting>
  <conditionalFormatting sqref="F38:K38">
    <cfRule type="expression" dxfId="67" priority="16">
      <formula>$A$38=2</formula>
    </cfRule>
  </conditionalFormatting>
  <conditionalFormatting sqref="F39:K39">
    <cfRule type="expression" dxfId="66" priority="17">
      <formula>$A$39=2</formula>
    </cfRule>
  </conditionalFormatting>
  <conditionalFormatting sqref="F40:K40">
    <cfRule type="expression" dxfId="65" priority="18">
      <formula>$A$40=2</formula>
    </cfRule>
  </conditionalFormatting>
  <conditionalFormatting sqref="F41:K41">
    <cfRule type="expression" dxfId="64" priority="19">
      <formula>$A$41=2</formula>
    </cfRule>
  </conditionalFormatting>
  <conditionalFormatting sqref="F42:K42">
    <cfRule type="expression" dxfId="63" priority="20">
      <formula>$A$42=2</formula>
    </cfRule>
  </conditionalFormatting>
  <conditionalFormatting sqref="F43:K43">
    <cfRule type="expression" dxfId="62" priority="21">
      <formula>$A$43=2</formula>
    </cfRule>
  </conditionalFormatting>
  <conditionalFormatting sqref="F44:K44">
    <cfRule type="expression" dxfId="61" priority="22">
      <formula>$A$44=2</formula>
    </cfRule>
  </conditionalFormatting>
  <conditionalFormatting sqref="F45:K45">
    <cfRule type="expression" dxfId="60" priority="23">
      <formula>$A$45=2</formula>
    </cfRule>
  </conditionalFormatting>
  <conditionalFormatting sqref="F46:K46">
    <cfRule type="expression" dxfId="59" priority="24">
      <formula>$A$46=2</formula>
    </cfRule>
  </conditionalFormatting>
  <conditionalFormatting sqref="F47:K47">
    <cfRule type="expression" dxfId="58" priority="25">
      <formula>$A$47=2</formula>
    </cfRule>
  </conditionalFormatting>
  <conditionalFormatting sqref="F48:K48">
    <cfRule type="expression" dxfId="57" priority="26">
      <formula>$A$48=2</formula>
    </cfRule>
  </conditionalFormatting>
  <conditionalFormatting sqref="F49:K49">
    <cfRule type="expression" dxfId="56" priority="27">
      <formula>$A$49=2</formula>
    </cfRule>
  </conditionalFormatting>
  <conditionalFormatting sqref="F50:K50">
    <cfRule type="expression" dxfId="55" priority="28">
      <formula>$A$50=2</formula>
    </cfRule>
  </conditionalFormatting>
  <conditionalFormatting sqref="F51:K51">
    <cfRule type="expression" dxfId="54" priority="29">
      <formula>$A$51=2</formula>
    </cfRule>
  </conditionalFormatting>
  <conditionalFormatting sqref="F52:K52">
    <cfRule type="expression" dxfId="53" priority="30">
      <formula>$A$52=2</formula>
    </cfRule>
  </conditionalFormatting>
  <conditionalFormatting sqref="F53:K53">
    <cfRule type="expression" dxfId="52" priority="31">
      <formula>$A$53=2</formula>
    </cfRule>
  </conditionalFormatting>
  <conditionalFormatting sqref="F54:K54">
    <cfRule type="expression" dxfId="51" priority="32">
      <formula>$A$54=2</formula>
    </cfRule>
  </conditionalFormatting>
  <conditionalFormatting sqref="F55:K55">
    <cfRule type="expression" dxfId="50" priority="33">
      <formula>$A$55=2</formula>
    </cfRule>
  </conditionalFormatting>
  <conditionalFormatting sqref="F56:K56">
    <cfRule type="expression" dxfId="49" priority="34">
      <formula>$A$56=2</formula>
    </cfRule>
  </conditionalFormatting>
  <conditionalFormatting sqref="F57:K57">
    <cfRule type="expression" dxfId="48" priority="35">
      <formula>$A$57=2</formula>
    </cfRule>
  </conditionalFormatting>
  <conditionalFormatting sqref="F58:K58">
    <cfRule type="expression" dxfId="47" priority="36">
      <formula>$A$58=2</formula>
    </cfRule>
  </conditionalFormatting>
  <conditionalFormatting sqref="F59:K59">
    <cfRule type="expression" dxfId="46" priority="37">
      <formula>$A$59=2</formula>
    </cfRule>
  </conditionalFormatting>
  <conditionalFormatting sqref="F60:K60">
    <cfRule type="expression" dxfId="45" priority="38">
      <formula>$A$60=2</formula>
    </cfRule>
  </conditionalFormatting>
  <conditionalFormatting sqref="F61:K61">
    <cfRule type="expression" dxfId="44" priority="39">
      <formula>$A$61=2</formula>
    </cfRule>
  </conditionalFormatting>
  <conditionalFormatting sqref="F62:K62">
    <cfRule type="expression" dxfId="43" priority="40">
      <formula>$A$62=2</formula>
    </cfRule>
  </conditionalFormatting>
  <conditionalFormatting sqref="F63:K63">
    <cfRule type="expression" dxfId="42" priority="41">
      <formula>$A$63=2</formula>
    </cfRule>
  </conditionalFormatting>
  <conditionalFormatting sqref="F64:K64">
    <cfRule type="expression" dxfId="41" priority="42">
      <formula>$A$64=2</formula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0" verticalDpi="0" r:id="rId2"/>
  <headerFooter>
    <oddHeader>&amp;C&amp;"Times New Roman,Standard"&amp;12&amp;A</oddHeader>
    <oddFooter>&amp;C&amp;"Times New Roman,Standard"&amp;12Pagina &amp;P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CC00"/>
  </sheetPr>
  <dimension ref="A1:AMK66"/>
  <sheetViews>
    <sheetView showGridLines="0" tabSelected="1" topLeftCell="B1" zoomScale="120" zoomScaleNormal="120" workbookViewId="0">
      <selection activeCell="M61" sqref="M61"/>
    </sheetView>
  </sheetViews>
  <sheetFormatPr defaultRowHeight="12.75"/>
  <cols>
    <col min="1" max="1" width="1.85546875" style="148" customWidth="1"/>
    <col min="2" max="2" width="6.5703125" style="145" customWidth="1"/>
    <col min="3" max="4" width="5.7109375" style="145" customWidth="1"/>
    <col min="5" max="5" width="9.140625" style="145"/>
    <col min="6" max="7" width="20.7109375" style="145" customWidth="1"/>
    <col min="8" max="8" width="10.7109375" style="145" customWidth="1"/>
    <col min="9" max="10" width="9.140625" style="145"/>
    <col min="11" max="11" width="10" style="162" customWidth="1"/>
    <col min="12" max="12" width="9.140625" style="135"/>
    <col min="13" max="13" width="15.42578125" style="145" bestFit="1" customWidth="1"/>
    <col min="14" max="1025" width="9.140625" style="145"/>
    <col min="1026" max="16384" width="9.140625" style="144"/>
  </cols>
  <sheetData>
    <row r="1" spans="1:1025" s="136" customFormat="1">
      <c r="A1" s="131" t="s">
        <v>31</v>
      </c>
      <c r="B1" s="132"/>
      <c r="C1" s="133"/>
      <c r="D1" s="133"/>
      <c r="E1" s="133"/>
      <c r="F1" s="133"/>
      <c r="G1" s="133"/>
      <c r="H1" s="133"/>
      <c r="I1" s="133"/>
      <c r="J1" s="133"/>
      <c r="K1" s="134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  <c r="IW1" s="135"/>
      <c r="IX1" s="135"/>
      <c r="IY1" s="135"/>
      <c r="IZ1" s="135"/>
      <c r="JA1" s="135"/>
      <c r="JB1" s="135"/>
      <c r="JC1" s="135"/>
      <c r="JD1" s="135"/>
      <c r="JE1" s="135"/>
      <c r="JF1" s="135"/>
      <c r="JG1" s="135"/>
      <c r="JH1" s="135"/>
      <c r="JI1" s="135"/>
      <c r="JJ1" s="135"/>
      <c r="JK1" s="135"/>
      <c r="JL1" s="135"/>
      <c r="JM1" s="135"/>
      <c r="JN1" s="135"/>
      <c r="JO1" s="135"/>
      <c r="JP1" s="135"/>
      <c r="JQ1" s="135"/>
      <c r="JR1" s="135"/>
      <c r="JS1" s="135"/>
      <c r="JT1" s="135"/>
      <c r="JU1" s="135"/>
      <c r="JV1" s="135"/>
      <c r="JW1" s="135"/>
      <c r="JX1" s="135"/>
      <c r="JY1" s="135"/>
      <c r="JZ1" s="135"/>
      <c r="KA1" s="135"/>
      <c r="KB1" s="135"/>
      <c r="KC1" s="135"/>
      <c r="KD1" s="135"/>
      <c r="KE1" s="135"/>
      <c r="KF1" s="135"/>
      <c r="KG1" s="135"/>
      <c r="KH1" s="135"/>
      <c r="KI1" s="135"/>
      <c r="KJ1" s="135"/>
      <c r="KK1" s="135"/>
      <c r="KL1" s="135"/>
      <c r="KM1" s="135"/>
      <c r="KN1" s="135"/>
      <c r="KO1" s="135"/>
      <c r="KP1" s="135"/>
      <c r="KQ1" s="135"/>
      <c r="KR1" s="135"/>
      <c r="KS1" s="135"/>
      <c r="KT1" s="135"/>
      <c r="KU1" s="135"/>
      <c r="KV1" s="135"/>
      <c r="KW1" s="135"/>
      <c r="KX1" s="135"/>
      <c r="KY1" s="135"/>
      <c r="KZ1" s="135"/>
      <c r="LA1" s="135"/>
      <c r="LB1" s="135"/>
      <c r="LC1" s="135"/>
      <c r="LD1" s="135"/>
      <c r="LE1" s="135"/>
      <c r="LF1" s="135"/>
      <c r="LG1" s="135"/>
      <c r="LH1" s="135"/>
      <c r="LI1" s="135"/>
      <c r="LJ1" s="135"/>
      <c r="LK1" s="135"/>
      <c r="LL1" s="135"/>
      <c r="LM1" s="135"/>
      <c r="LN1" s="135"/>
      <c r="LO1" s="135"/>
      <c r="LP1" s="135"/>
      <c r="LQ1" s="135"/>
      <c r="LR1" s="135"/>
      <c r="LS1" s="135"/>
      <c r="LT1" s="135"/>
      <c r="LU1" s="135"/>
      <c r="LV1" s="135"/>
      <c r="LW1" s="135"/>
      <c r="LX1" s="135"/>
      <c r="LY1" s="135"/>
      <c r="LZ1" s="135"/>
      <c r="MA1" s="135"/>
      <c r="MB1" s="135"/>
      <c r="MC1" s="135"/>
      <c r="MD1" s="135"/>
      <c r="ME1" s="135"/>
      <c r="MF1" s="135"/>
      <c r="MG1" s="135"/>
      <c r="MH1" s="135"/>
      <c r="MI1" s="135"/>
      <c r="MJ1" s="135"/>
      <c r="MK1" s="135"/>
      <c r="ML1" s="135"/>
      <c r="MM1" s="135"/>
      <c r="MN1" s="135"/>
      <c r="MO1" s="135"/>
      <c r="MP1" s="135"/>
      <c r="MQ1" s="135"/>
      <c r="MR1" s="135"/>
      <c r="MS1" s="135"/>
      <c r="MT1" s="135"/>
      <c r="MU1" s="135"/>
      <c r="MV1" s="135"/>
      <c r="MW1" s="135"/>
      <c r="MX1" s="135"/>
      <c r="MY1" s="135"/>
      <c r="MZ1" s="135"/>
      <c r="NA1" s="135"/>
      <c r="NB1" s="135"/>
      <c r="NC1" s="135"/>
      <c r="ND1" s="135"/>
      <c r="NE1" s="135"/>
      <c r="NF1" s="135"/>
      <c r="NG1" s="135"/>
      <c r="NH1" s="135"/>
      <c r="NI1" s="135"/>
      <c r="NJ1" s="135"/>
      <c r="NK1" s="135"/>
      <c r="NL1" s="135"/>
      <c r="NM1" s="135"/>
      <c r="NN1" s="135"/>
      <c r="NO1" s="135"/>
      <c r="NP1" s="135"/>
      <c r="NQ1" s="135"/>
      <c r="NR1" s="135"/>
      <c r="NS1" s="135"/>
      <c r="NT1" s="135"/>
      <c r="NU1" s="135"/>
      <c r="NV1" s="135"/>
      <c r="NW1" s="135"/>
      <c r="NX1" s="135"/>
      <c r="NY1" s="135"/>
      <c r="NZ1" s="135"/>
      <c r="OA1" s="135"/>
      <c r="OB1" s="135"/>
      <c r="OC1" s="135"/>
      <c r="OD1" s="135"/>
      <c r="OE1" s="135"/>
      <c r="OF1" s="135"/>
      <c r="OG1" s="135"/>
      <c r="OH1" s="135"/>
      <c r="OI1" s="135"/>
      <c r="OJ1" s="135"/>
      <c r="OK1" s="135"/>
      <c r="OL1" s="135"/>
      <c r="OM1" s="135"/>
      <c r="ON1" s="135"/>
      <c r="OO1" s="135"/>
      <c r="OP1" s="135"/>
      <c r="OQ1" s="135"/>
      <c r="OR1" s="135"/>
      <c r="OS1" s="135"/>
      <c r="OT1" s="135"/>
      <c r="OU1" s="135"/>
      <c r="OV1" s="135"/>
      <c r="OW1" s="135"/>
      <c r="OX1" s="135"/>
      <c r="OY1" s="135"/>
      <c r="OZ1" s="135"/>
      <c r="PA1" s="135"/>
      <c r="PB1" s="135"/>
      <c r="PC1" s="135"/>
      <c r="PD1" s="135"/>
      <c r="PE1" s="135"/>
      <c r="PF1" s="135"/>
      <c r="PG1" s="135"/>
      <c r="PH1" s="135"/>
      <c r="PI1" s="135"/>
      <c r="PJ1" s="135"/>
      <c r="PK1" s="135"/>
      <c r="PL1" s="135"/>
      <c r="PM1" s="135"/>
      <c r="PN1" s="135"/>
      <c r="PO1" s="135"/>
      <c r="PP1" s="135"/>
      <c r="PQ1" s="135"/>
      <c r="PR1" s="135"/>
      <c r="PS1" s="135"/>
      <c r="PT1" s="135"/>
      <c r="PU1" s="135"/>
      <c r="PV1" s="135"/>
      <c r="PW1" s="135"/>
      <c r="PX1" s="135"/>
      <c r="PY1" s="135"/>
      <c r="PZ1" s="135"/>
      <c r="QA1" s="135"/>
      <c r="QB1" s="135"/>
      <c r="QC1" s="135"/>
      <c r="QD1" s="135"/>
      <c r="QE1" s="135"/>
      <c r="QF1" s="135"/>
      <c r="QG1" s="135"/>
      <c r="QH1" s="135"/>
      <c r="QI1" s="135"/>
      <c r="QJ1" s="135"/>
      <c r="QK1" s="135"/>
      <c r="QL1" s="135"/>
      <c r="QM1" s="135"/>
      <c r="QN1" s="135"/>
      <c r="QO1" s="135"/>
      <c r="QP1" s="135"/>
      <c r="QQ1" s="135"/>
      <c r="QR1" s="135"/>
      <c r="QS1" s="135"/>
      <c r="QT1" s="135"/>
      <c r="QU1" s="135"/>
      <c r="QV1" s="135"/>
      <c r="QW1" s="135"/>
      <c r="QX1" s="135"/>
      <c r="QY1" s="135"/>
      <c r="QZ1" s="135"/>
      <c r="RA1" s="135"/>
      <c r="RB1" s="135"/>
      <c r="RC1" s="135"/>
      <c r="RD1" s="135"/>
      <c r="RE1" s="135"/>
      <c r="RF1" s="135"/>
      <c r="RG1" s="135"/>
      <c r="RH1" s="135"/>
      <c r="RI1" s="135"/>
      <c r="RJ1" s="135"/>
      <c r="RK1" s="135"/>
      <c r="RL1" s="135"/>
      <c r="RM1" s="135"/>
      <c r="RN1" s="135"/>
      <c r="RO1" s="135"/>
      <c r="RP1" s="135"/>
      <c r="RQ1" s="135"/>
      <c r="RR1" s="135"/>
      <c r="RS1" s="135"/>
      <c r="RT1" s="135"/>
      <c r="RU1" s="135"/>
      <c r="RV1" s="135"/>
      <c r="RW1" s="135"/>
      <c r="RX1" s="135"/>
      <c r="RY1" s="135"/>
      <c r="RZ1" s="135"/>
      <c r="SA1" s="135"/>
      <c r="SB1" s="135"/>
      <c r="SC1" s="135"/>
      <c r="SD1" s="135"/>
      <c r="SE1" s="135"/>
      <c r="SF1" s="135"/>
      <c r="SG1" s="135"/>
      <c r="SH1" s="135"/>
      <c r="SI1" s="135"/>
      <c r="SJ1" s="135"/>
      <c r="SK1" s="135"/>
      <c r="SL1" s="135"/>
      <c r="SM1" s="135"/>
      <c r="SN1" s="135"/>
      <c r="SO1" s="135"/>
      <c r="SP1" s="135"/>
      <c r="SQ1" s="135"/>
      <c r="SR1" s="135"/>
      <c r="SS1" s="135"/>
      <c r="ST1" s="135"/>
      <c r="SU1" s="135"/>
      <c r="SV1" s="135"/>
      <c r="SW1" s="135"/>
      <c r="SX1" s="135"/>
      <c r="SY1" s="135"/>
      <c r="SZ1" s="135"/>
      <c r="TA1" s="135"/>
      <c r="TB1" s="135"/>
      <c r="TC1" s="135"/>
      <c r="TD1" s="135"/>
      <c r="TE1" s="135"/>
      <c r="TF1" s="135"/>
      <c r="TG1" s="135"/>
      <c r="TH1" s="135"/>
      <c r="TI1" s="135"/>
      <c r="TJ1" s="135"/>
      <c r="TK1" s="135"/>
      <c r="TL1" s="135"/>
      <c r="TM1" s="135"/>
      <c r="TN1" s="135"/>
      <c r="TO1" s="135"/>
      <c r="TP1" s="135"/>
      <c r="TQ1" s="135"/>
      <c r="TR1" s="135"/>
      <c r="TS1" s="135"/>
      <c r="TT1" s="135"/>
      <c r="TU1" s="135"/>
      <c r="TV1" s="135"/>
      <c r="TW1" s="135"/>
      <c r="TX1" s="135"/>
      <c r="TY1" s="135"/>
      <c r="TZ1" s="135"/>
      <c r="UA1" s="135"/>
      <c r="UB1" s="135"/>
      <c r="UC1" s="135"/>
      <c r="UD1" s="135"/>
      <c r="UE1" s="135"/>
      <c r="UF1" s="135"/>
      <c r="UG1" s="135"/>
      <c r="UH1" s="135"/>
      <c r="UI1" s="135"/>
      <c r="UJ1" s="135"/>
      <c r="UK1" s="135"/>
      <c r="UL1" s="135"/>
      <c r="UM1" s="135"/>
      <c r="UN1" s="135"/>
      <c r="UO1" s="135"/>
      <c r="UP1" s="135"/>
      <c r="UQ1" s="135"/>
      <c r="UR1" s="135"/>
      <c r="US1" s="135"/>
      <c r="UT1" s="135"/>
      <c r="UU1" s="135"/>
      <c r="UV1" s="135"/>
      <c r="UW1" s="135"/>
      <c r="UX1" s="135"/>
      <c r="UY1" s="135"/>
      <c r="UZ1" s="135"/>
      <c r="VA1" s="135"/>
      <c r="VB1" s="135"/>
      <c r="VC1" s="135"/>
      <c r="VD1" s="135"/>
      <c r="VE1" s="135"/>
      <c r="VF1" s="135"/>
      <c r="VG1" s="135"/>
      <c r="VH1" s="135"/>
      <c r="VI1" s="135"/>
      <c r="VJ1" s="135"/>
      <c r="VK1" s="135"/>
      <c r="VL1" s="135"/>
      <c r="VM1" s="135"/>
      <c r="VN1" s="135"/>
      <c r="VO1" s="135"/>
      <c r="VP1" s="135"/>
      <c r="VQ1" s="135"/>
      <c r="VR1" s="135"/>
      <c r="VS1" s="135"/>
      <c r="VT1" s="135"/>
      <c r="VU1" s="135"/>
      <c r="VV1" s="135"/>
      <c r="VW1" s="135"/>
      <c r="VX1" s="135"/>
      <c r="VY1" s="135"/>
      <c r="VZ1" s="135"/>
      <c r="WA1" s="135"/>
      <c r="WB1" s="135"/>
      <c r="WC1" s="135"/>
      <c r="WD1" s="135"/>
      <c r="WE1" s="135"/>
      <c r="WF1" s="135"/>
      <c r="WG1" s="135"/>
      <c r="WH1" s="135"/>
      <c r="WI1" s="135"/>
      <c r="WJ1" s="135"/>
      <c r="WK1" s="135"/>
      <c r="WL1" s="135"/>
      <c r="WM1" s="135"/>
      <c r="WN1" s="135"/>
      <c r="WO1" s="135"/>
      <c r="WP1" s="135"/>
      <c r="WQ1" s="135"/>
      <c r="WR1" s="135"/>
      <c r="WS1" s="135"/>
      <c r="WT1" s="135"/>
      <c r="WU1" s="135"/>
      <c r="WV1" s="135"/>
      <c r="WW1" s="135"/>
      <c r="WX1" s="135"/>
      <c r="WY1" s="135"/>
      <c r="WZ1" s="135"/>
      <c r="XA1" s="135"/>
      <c r="XB1" s="135"/>
      <c r="XC1" s="135"/>
      <c r="XD1" s="135"/>
      <c r="XE1" s="135"/>
      <c r="XF1" s="135"/>
      <c r="XG1" s="135"/>
      <c r="XH1" s="135"/>
      <c r="XI1" s="135"/>
      <c r="XJ1" s="135"/>
      <c r="XK1" s="135"/>
      <c r="XL1" s="135"/>
      <c r="XM1" s="135"/>
      <c r="XN1" s="135"/>
      <c r="XO1" s="135"/>
      <c r="XP1" s="135"/>
      <c r="XQ1" s="135"/>
      <c r="XR1" s="135"/>
      <c r="XS1" s="135"/>
      <c r="XT1" s="135"/>
      <c r="XU1" s="135"/>
      <c r="XV1" s="135"/>
      <c r="XW1" s="135"/>
      <c r="XX1" s="135"/>
      <c r="XY1" s="135"/>
      <c r="XZ1" s="135"/>
      <c r="YA1" s="135"/>
      <c r="YB1" s="135"/>
      <c r="YC1" s="135"/>
      <c r="YD1" s="135"/>
      <c r="YE1" s="135"/>
      <c r="YF1" s="135"/>
      <c r="YG1" s="135"/>
      <c r="YH1" s="135"/>
      <c r="YI1" s="135"/>
      <c r="YJ1" s="135"/>
      <c r="YK1" s="135"/>
      <c r="YL1" s="135"/>
      <c r="YM1" s="135"/>
      <c r="YN1" s="135"/>
      <c r="YO1" s="135"/>
      <c r="YP1" s="135"/>
      <c r="YQ1" s="135"/>
      <c r="YR1" s="135"/>
      <c r="YS1" s="135"/>
      <c r="YT1" s="135"/>
      <c r="YU1" s="135"/>
      <c r="YV1" s="135"/>
      <c r="YW1" s="135"/>
      <c r="YX1" s="135"/>
      <c r="YY1" s="135"/>
      <c r="YZ1" s="135"/>
      <c r="ZA1" s="135"/>
      <c r="ZB1" s="135"/>
      <c r="ZC1" s="135"/>
      <c r="ZD1" s="135"/>
      <c r="ZE1" s="135"/>
      <c r="ZF1" s="135"/>
      <c r="ZG1" s="135"/>
      <c r="ZH1" s="135"/>
      <c r="ZI1" s="135"/>
      <c r="ZJ1" s="135"/>
      <c r="ZK1" s="135"/>
      <c r="ZL1" s="135"/>
      <c r="ZM1" s="135"/>
      <c r="ZN1" s="135"/>
      <c r="ZO1" s="135"/>
      <c r="ZP1" s="135"/>
      <c r="ZQ1" s="135"/>
      <c r="ZR1" s="135"/>
      <c r="ZS1" s="135"/>
      <c r="ZT1" s="135"/>
      <c r="ZU1" s="135"/>
      <c r="ZV1" s="135"/>
      <c r="ZW1" s="135"/>
      <c r="ZX1" s="135"/>
      <c r="ZY1" s="135"/>
      <c r="ZZ1" s="135"/>
      <c r="AAA1" s="135"/>
      <c r="AAB1" s="135"/>
      <c r="AAC1" s="135"/>
      <c r="AAD1" s="135"/>
      <c r="AAE1" s="135"/>
      <c r="AAF1" s="135"/>
      <c r="AAG1" s="135"/>
      <c r="AAH1" s="135"/>
      <c r="AAI1" s="135"/>
      <c r="AAJ1" s="135"/>
      <c r="AAK1" s="135"/>
      <c r="AAL1" s="135"/>
      <c r="AAM1" s="135"/>
      <c r="AAN1" s="135"/>
      <c r="AAO1" s="135"/>
      <c r="AAP1" s="135"/>
      <c r="AAQ1" s="135"/>
      <c r="AAR1" s="135"/>
      <c r="AAS1" s="135"/>
      <c r="AAT1" s="135"/>
      <c r="AAU1" s="135"/>
      <c r="AAV1" s="135"/>
      <c r="AAW1" s="135"/>
      <c r="AAX1" s="135"/>
      <c r="AAY1" s="135"/>
      <c r="AAZ1" s="135"/>
      <c r="ABA1" s="135"/>
      <c r="ABB1" s="135"/>
      <c r="ABC1" s="135"/>
      <c r="ABD1" s="135"/>
      <c r="ABE1" s="135"/>
      <c r="ABF1" s="135"/>
      <c r="ABG1" s="135"/>
      <c r="ABH1" s="135"/>
      <c r="ABI1" s="135"/>
      <c r="ABJ1" s="135"/>
      <c r="ABK1" s="135"/>
      <c r="ABL1" s="135"/>
      <c r="ABM1" s="135"/>
      <c r="ABN1" s="135"/>
      <c r="ABO1" s="135"/>
      <c r="ABP1" s="135"/>
      <c r="ABQ1" s="135"/>
      <c r="ABR1" s="135"/>
      <c r="ABS1" s="135"/>
      <c r="ABT1" s="135"/>
      <c r="ABU1" s="135"/>
      <c r="ABV1" s="135"/>
      <c r="ABW1" s="135"/>
      <c r="ABX1" s="135"/>
      <c r="ABY1" s="135"/>
      <c r="ABZ1" s="135"/>
      <c r="ACA1" s="135"/>
      <c r="ACB1" s="135"/>
      <c r="ACC1" s="135"/>
      <c r="ACD1" s="135"/>
      <c r="ACE1" s="135"/>
      <c r="ACF1" s="135"/>
      <c r="ACG1" s="135"/>
      <c r="ACH1" s="135"/>
      <c r="ACI1" s="135"/>
      <c r="ACJ1" s="135"/>
      <c r="ACK1" s="135"/>
      <c r="ACL1" s="135"/>
      <c r="ACM1" s="135"/>
      <c r="ACN1" s="135"/>
      <c r="ACO1" s="135"/>
      <c r="ACP1" s="135"/>
      <c r="ACQ1" s="135"/>
      <c r="ACR1" s="135"/>
      <c r="ACS1" s="135"/>
      <c r="ACT1" s="135"/>
      <c r="ACU1" s="135"/>
      <c r="ACV1" s="135"/>
      <c r="ACW1" s="135"/>
      <c r="ACX1" s="135"/>
      <c r="ACY1" s="135"/>
      <c r="ACZ1" s="135"/>
      <c r="ADA1" s="135"/>
      <c r="ADB1" s="135"/>
      <c r="ADC1" s="135"/>
      <c r="ADD1" s="135"/>
      <c r="ADE1" s="135"/>
      <c r="ADF1" s="135"/>
      <c r="ADG1" s="135"/>
      <c r="ADH1" s="135"/>
      <c r="ADI1" s="135"/>
      <c r="ADJ1" s="135"/>
      <c r="ADK1" s="135"/>
      <c r="ADL1" s="135"/>
      <c r="ADM1" s="135"/>
      <c r="ADN1" s="135"/>
      <c r="ADO1" s="135"/>
      <c r="ADP1" s="135"/>
      <c r="ADQ1" s="135"/>
      <c r="ADR1" s="135"/>
      <c r="ADS1" s="135"/>
      <c r="ADT1" s="135"/>
      <c r="ADU1" s="135"/>
      <c r="ADV1" s="135"/>
      <c r="ADW1" s="135"/>
      <c r="ADX1" s="135"/>
      <c r="ADY1" s="135"/>
      <c r="ADZ1" s="135"/>
      <c r="AEA1" s="135"/>
      <c r="AEB1" s="135"/>
      <c r="AEC1" s="135"/>
      <c r="AED1" s="135"/>
      <c r="AEE1" s="135"/>
      <c r="AEF1" s="135"/>
      <c r="AEG1" s="135"/>
      <c r="AEH1" s="135"/>
      <c r="AEI1" s="135"/>
      <c r="AEJ1" s="135"/>
      <c r="AEK1" s="135"/>
      <c r="AEL1" s="135"/>
      <c r="AEM1" s="135"/>
      <c r="AEN1" s="135"/>
      <c r="AEO1" s="135"/>
      <c r="AEP1" s="135"/>
      <c r="AEQ1" s="135"/>
      <c r="AER1" s="135"/>
      <c r="AES1" s="135"/>
      <c r="AET1" s="135"/>
      <c r="AEU1" s="135"/>
      <c r="AEV1" s="135"/>
      <c r="AEW1" s="135"/>
      <c r="AEX1" s="135"/>
      <c r="AEY1" s="135"/>
      <c r="AEZ1" s="135"/>
      <c r="AFA1" s="135"/>
      <c r="AFB1" s="135"/>
      <c r="AFC1" s="135"/>
      <c r="AFD1" s="135"/>
      <c r="AFE1" s="135"/>
      <c r="AFF1" s="135"/>
      <c r="AFG1" s="135"/>
      <c r="AFH1" s="135"/>
      <c r="AFI1" s="135"/>
      <c r="AFJ1" s="135"/>
      <c r="AFK1" s="135"/>
      <c r="AFL1" s="135"/>
      <c r="AFM1" s="135"/>
      <c r="AFN1" s="135"/>
      <c r="AFO1" s="135"/>
      <c r="AFP1" s="135"/>
      <c r="AFQ1" s="135"/>
      <c r="AFR1" s="135"/>
      <c r="AFS1" s="135"/>
      <c r="AFT1" s="135"/>
      <c r="AFU1" s="135"/>
      <c r="AFV1" s="135"/>
      <c r="AFW1" s="135"/>
      <c r="AFX1" s="135"/>
      <c r="AFY1" s="135"/>
      <c r="AFZ1" s="135"/>
      <c r="AGA1" s="135"/>
      <c r="AGB1" s="135"/>
      <c r="AGC1" s="135"/>
      <c r="AGD1" s="135"/>
      <c r="AGE1" s="135"/>
      <c r="AGF1" s="135"/>
      <c r="AGG1" s="135"/>
      <c r="AGH1" s="135"/>
      <c r="AGI1" s="135"/>
      <c r="AGJ1" s="135"/>
      <c r="AGK1" s="135"/>
      <c r="AGL1" s="135"/>
      <c r="AGM1" s="135"/>
      <c r="AGN1" s="135"/>
      <c r="AGO1" s="135"/>
      <c r="AGP1" s="135"/>
      <c r="AGQ1" s="135"/>
      <c r="AGR1" s="135"/>
      <c r="AGS1" s="135"/>
      <c r="AGT1" s="135"/>
      <c r="AGU1" s="135"/>
      <c r="AGV1" s="135"/>
      <c r="AGW1" s="135"/>
      <c r="AGX1" s="135"/>
      <c r="AGY1" s="135"/>
      <c r="AGZ1" s="135"/>
      <c r="AHA1" s="135"/>
      <c r="AHB1" s="135"/>
      <c r="AHC1" s="135"/>
      <c r="AHD1" s="135"/>
      <c r="AHE1" s="135"/>
      <c r="AHF1" s="135"/>
      <c r="AHG1" s="135"/>
      <c r="AHH1" s="135"/>
      <c r="AHI1" s="135"/>
      <c r="AHJ1" s="135"/>
      <c r="AHK1" s="135"/>
      <c r="AHL1" s="135"/>
      <c r="AHM1" s="135"/>
      <c r="AHN1" s="135"/>
      <c r="AHO1" s="135"/>
      <c r="AHP1" s="135"/>
      <c r="AHQ1" s="135"/>
      <c r="AHR1" s="135"/>
      <c r="AHS1" s="135"/>
      <c r="AHT1" s="135"/>
      <c r="AHU1" s="135"/>
      <c r="AHV1" s="135"/>
      <c r="AHW1" s="135"/>
      <c r="AHX1" s="135"/>
      <c r="AHY1" s="135"/>
      <c r="AHZ1" s="135"/>
      <c r="AIA1" s="135"/>
      <c r="AIB1" s="135"/>
      <c r="AIC1" s="135"/>
      <c r="AID1" s="135"/>
      <c r="AIE1" s="135"/>
      <c r="AIF1" s="135"/>
      <c r="AIG1" s="135"/>
      <c r="AIH1" s="135"/>
      <c r="AII1" s="135"/>
      <c r="AIJ1" s="135"/>
      <c r="AIK1" s="135"/>
      <c r="AIL1" s="135"/>
      <c r="AIM1" s="135"/>
      <c r="AIN1" s="135"/>
      <c r="AIO1" s="135"/>
      <c r="AIP1" s="135"/>
      <c r="AIQ1" s="135"/>
      <c r="AIR1" s="135"/>
      <c r="AIS1" s="135"/>
      <c r="AIT1" s="135"/>
      <c r="AIU1" s="135"/>
      <c r="AIV1" s="135"/>
      <c r="AIW1" s="135"/>
      <c r="AIX1" s="135"/>
      <c r="AIY1" s="135"/>
      <c r="AIZ1" s="135"/>
      <c r="AJA1" s="135"/>
      <c r="AJB1" s="135"/>
      <c r="AJC1" s="135"/>
      <c r="AJD1" s="135"/>
      <c r="AJE1" s="135"/>
      <c r="AJF1" s="135"/>
      <c r="AJG1" s="135"/>
      <c r="AJH1" s="135"/>
      <c r="AJI1" s="135"/>
      <c r="AJJ1" s="135"/>
      <c r="AJK1" s="135"/>
      <c r="AJL1" s="135"/>
      <c r="AJM1" s="135"/>
      <c r="AJN1" s="135"/>
      <c r="AJO1" s="135"/>
      <c r="AJP1" s="135"/>
      <c r="AJQ1" s="135"/>
      <c r="AJR1" s="135"/>
      <c r="AJS1" s="135"/>
      <c r="AJT1" s="135"/>
      <c r="AJU1" s="135"/>
      <c r="AJV1" s="135"/>
      <c r="AJW1" s="135"/>
      <c r="AJX1" s="135"/>
      <c r="AJY1" s="135"/>
      <c r="AJZ1" s="135"/>
      <c r="AKA1" s="135"/>
      <c r="AKB1" s="135"/>
      <c r="AKC1" s="135"/>
      <c r="AKD1" s="135"/>
      <c r="AKE1" s="135"/>
      <c r="AKF1" s="135"/>
      <c r="AKG1" s="135"/>
      <c r="AKH1" s="135"/>
      <c r="AKI1" s="135"/>
      <c r="AKJ1" s="135"/>
      <c r="AKK1" s="135"/>
      <c r="AKL1" s="135"/>
      <c r="AKM1" s="135"/>
      <c r="AKN1" s="135"/>
      <c r="AKO1" s="135"/>
      <c r="AKP1" s="135"/>
      <c r="AKQ1" s="135"/>
      <c r="AKR1" s="135"/>
      <c r="AKS1" s="135"/>
      <c r="AKT1" s="135"/>
      <c r="AKU1" s="135"/>
      <c r="AKV1" s="135"/>
      <c r="AKW1" s="135"/>
      <c r="AKX1" s="135"/>
      <c r="AKY1" s="135"/>
      <c r="AKZ1" s="135"/>
      <c r="ALA1" s="135"/>
      <c r="ALB1" s="135"/>
      <c r="ALC1" s="135"/>
      <c r="ALD1" s="135"/>
      <c r="ALE1" s="135"/>
      <c r="ALF1" s="135"/>
      <c r="ALG1" s="135"/>
      <c r="ALH1" s="135"/>
      <c r="ALI1" s="135"/>
      <c r="ALJ1" s="135"/>
      <c r="ALK1" s="135"/>
      <c r="ALL1" s="135"/>
      <c r="ALM1" s="135"/>
      <c r="ALN1" s="135"/>
      <c r="ALO1" s="135"/>
      <c r="ALP1" s="135"/>
      <c r="ALQ1" s="135"/>
      <c r="ALR1" s="135"/>
      <c r="ALS1" s="135"/>
      <c r="ALT1" s="135"/>
      <c r="ALU1" s="135"/>
      <c r="ALV1" s="135"/>
      <c r="ALW1" s="135"/>
      <c r="ALX1" s="135"/>
      <c r="ALY1" s="135"/>
      <c r="ALZ1" s="135"/>
      <c r="AMA1" s="135"/>
      <c r="AMB1" s="135"/>
      <c r="AMC1" s="135"/>
      <c r="AMD1" s="135"/>
      <c r="AME1" s="135"/>
      <c r="AMF1" s="135"/>
      <c r="AMG1" s="135"/>
      <c r="AMH1" s="135"/>
      <c r="AMI1" s="135"/>
      <c r="AMJ1" s="135"/>
      <c r="AMK1" s="135"/>
    </row>
    <row r="2" spans="1:1025" s="136" customFormat="1" ht="15.75" customHeight="1">
      <c r="A2" s="137"/>
      <c r="B2" s="252" t="s">
        <v>32</v>
      </c>
      <c r="C2" s="253"/>
      <c r="D2" s="253"/>
      <c r="E2" s="253"/>
      <c r="F2" s="253"/>
      <c r="G2" s="253"/>
      <c r="H2" s="253"/>
      <c r="I2" s="138">
        <f ca="1">K2-1</f>
        <v>2016</v>
      </c>
      <c r="J2" s="139" t="str">
        <f>"  -  "</f>
        <v xml:space="preserve">  -  </v>
      </c>
      <c r="K2" s="140">
        <f ca="1">YEAR(K3)</f>
        <v>2017</v>
      </c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  <c r="NY2" s="135"/>
      <c r="NZ2" s="135"/>
      <c r="OA2" s="135"/>
      <c r="OB2" s="135"/>
      <c r="OC2" s="135"/>
      <c r="OD2" s="135"/>
      <c r="OE2" s="135"/>
      <c r="OF2" s="135"/>
      <c r="OG2" s="135"/>
      <c r="OH2" s="135"/>
      <c r="OI2" s="135"/>
      <c r="OJ2" s="135"/>
      <c r="OK2" s="135"/>
      <c r="OL2" s="135"/>
      <c r="OM2" s="135"/>
      <c r="ON2" s="135"/>
      <c r="OO2" s="135"/>
      <c r="OP2" s="135"/>
      <c r="OQ2" s="135"/>
      <c r="OR2" s="135"/>
      <c r="OS2" s="135"/>
      <c r="OT2" s="135"/>
      <c r="OU2" s="135"/>
      <c r="OV2" s="135"/>
      <c r="OW2" s="135"/>
      <c r="OX2" s="135"/>
      <c r="OY2" s="135"/>
      <c r="OZ2" s="135"/>
      <c r="PA2" s="135"/>
      <c r="PB2" s="135"/>
      <c r="PC2" s="135"/>
      <c r="PD2" s="135"/>
      <c r="PE2" s="135"/>
      <c r="PF2" s="135"/>
      <c r="PG2" s="135"/>
      <c r="PH2" s="135"/>
      <c r="PI2" s="135"/>
      <c r="PJ2" s="135"/>
      <c r="PK2" s="135"/>
      <c r="PL2" s="135"/>
      <c r="PM2" s="135"/>
      <c r="PN2" s="135"/>
      <c r="PO2" s="135"/>
      <c r="PP2" s="135"/>
      <c r="PQ2" s="135"/>
      <c r="PR2" s="135"/>
      <c r="PS2" s="135"/>
      <c r="PT2" s="135"/>
      <c r="PU2" s="135"/>
      <c r="PV2" s="135"/>
      <c r="PW2" s="135"/>
      <c r="PX2" s="135"/>
      <c r="PY2" s="135"/>
      <c r="PZ2" s="135"/>
      <c r="QA2" s="135"/>
      <c r="QB2" s="135"/>
      <c r="QC2" s="135"/>
      <c r="QD2" s="135"/>
      <c r="QE2" s="135"/>
      <c r="QF2" s="135"/>
      <c r="QG2" s="135"/>
      <c r="QH2" s="135"/>
      <c r="QI2" s="135"/>
      <c r="QJ2" s="135"/>
      <c r="QK2" s="135"/>
      <c r="QL2" s="135"/>
      <c r="QM2" s="135"/>
      <c r="QN2" s="135"/>
      <c r="QO2" s="135"/>
      <c r="QP2" s="135"/>
      <c r="QQ2" s="135"/>
      <c r="QR2" s="135"/>
      <c r="QS2" s="135"/>
      <c r="QT2" s="135"/>
      <c r="QU2" s="135"/>
      <c r="QV2" s="135"/>
      <c r="QW2" s="135"/>
      <c r="QX2" s="135"/>
      <c r="QY2" s="135"/>
      <c r="QZ2" s="135"/>
      <c r="RA2" s="135"/>
      <c r="RB2" s="135"/>
      <c r="RC2" s="135"/>
      <c r="RD2" s="135"/>
      <c r="RE2" s="135"/>
      <c r="RF2" s="135"/>
      <c r="RG2" s="135"/>
      <c r="RH2" s="135"/>
      <c r="RI2" s="135"/>
      <c r="RJ2" s="135"/>
      <c r="RK2" s="135"/>
      <c r="RL2" s="135"/>
      <c r="RM2" s="135"/>
      <c r="RN2" s="135"/>
      <c r="RO2" s="135"/>
      <c r="RP2" s="135"/>
      <c r="RQ2" s="135"/>
      <c r="RR2" s="135"/>
      <c r="RS2" s="135"/>
      <c r="RT2" s="135"/>
      <c r="RU2" s="135"/>
      <c r="RV2" s="135"/>
      <c r="RW2" s="135"/>
      <c r="RX2" s="135"/>
      <c r="RY2" s="135"/>
      <c r="RZ2" s="135"/>
      <c r="SA2" s="135"/>
      <c r="SB2" s="135"/>
      <c r="SC2" s="135"/>
      <c r="SD2" s="135"/>
      <c r="SE2" s="135"/>
      <c r="SF2" s="135"/>
      <c r="SG2" s="135"/>
      <c r="SH2" s="135"/>
      <c r="SI2" s="135"/>
      <c r="SJ2" s="135"/>
      <c r="SK2" s="135"/>
      <c r="SL2" s="135"/>
      <c r="SM2" s="135"/>
      <c r="SN2" s="135"/>
      <c r="SO2" s="135"/>
      <c r="SP2" s="135"/>
      <c r="SQ2" s="135"/>
      <c r="SR2" s="135"/>
      <c r="SS2" s="135"/>
      <c r="ST2" s="135"/>
      <c r="SU2" s="135"/>
      <c r="SV2" s="135"/>
      <c r="SW2" s="135"/>
      <c r="SX2" s="135"/>
      <c r="SY2" s="135"/>
      <c r="SZ2" s="135"/>
      <c r="TA2" s="135"/>
      <c r="TB2" s="135"/>
      <c r="TC2" s="135"/>
      <c r="TD2" s="135"/>
      <c r="TE2" s="135"/>
      <c r="TF2" s="135"/>
      <c r="TG2" s="135"/>
      <c r="TH2" s="135"/>
      <c r="TI2" s="135"/>
      <c r="TJ2" s="135"/>
      <c r="TK2" s="135"/>
      <c r="TL2" s="135"/>
      <c r="TM2" s="135"/>
      <c r="TN2" s="135"/>
      <c r="TO2" s="135"/>
      <c r="TP2" s="135"/>
      <c r="TQ2" s="135"/>
      <c r="TR2" s="135"/>
      <c r="TS2" s="135"/>
      <c r="TT2" s="135"/>
      <c r="TU2" s="135"/>
      <c r="TV2" s="135"/>
      <c r="TW2" s="135"/>
      <c r="TX2" s="135"/>
      <c r="TY2" s="135"/>
      <c r="TZ2" s="135"/>
      <c r="UA2" s="135"/>
      <c r="UB2" s="135"/>
      <c r="UC2" s="135"/>
      <c r="UD2" s="135"/>
      <c r="UE2" s="135"/>
      <c r="UF2" s="135"/>
      <c r="UG2" s="135"/>
      <c r="UH2" s="135"/>
      <c r="UI2" s="135"/>
      <c r="UJ2" s="135"/>
      <c r="UK2" s="135"/>
      <c r="UL2" s="135"/>
      <c r="UM2" s="135"/>
      <c r="UN2" s="135"/>
      <c r="UO2" s="135"/>
      <c r="UP2" s="135"/>
      <c r="UQ2" s="135"/>
      <c r="UR2" s="135"/>
      <c r="US2" s="135"/>
      <c r="UT2" s="135"/>
      <c r="UU2" s="135"/>
      <c r="UV2" s="135"/>
      <c r="UW2" s="135"/>
      <c r="UX2" s="135"/>
      <c r="UY2" s="135"/>
      <c r="UZ2" s="135"/>
      <c r="VA2" s="135"/>
      <c r="VB2" s="135"/>
      <c r="VC2" s="135"/>
      <c r="VD2" s="135"/>
      <c r="VE2" s="135"/>
      <c r="VF2" s="135"/>
      <c r="VG2" s="135"/>
      <c r="VH2" s="135"/>
      <c r="VI2" s="135"/>
      <c r="VJ2" s="135"/>
      <c r="VK2" s="135"/>
      <c r="VL2" s="135"/>
      <c r="VM2" s="135"/>
      <c r="VN2" s="135"/>
      <c r="VO2" s="135"/>
      <c r="VP2" s="135"/>
      <c r="VQ2" s="135"/>
      <c r="VR2" s="135"/>
      <c r="VS2" s="135"/>
      <c r="VT2" s="135"/>
      <c r="VU2" s="135"/>
      <c r="VV2" s="135"/>
      <c r="VW2" s="135"/>
      <c r="VX2" s="135"/>
      <c r="VY2" s="135"/>
      <c r="VZ2" s="135"/>
      <c r="WA2" s="135"/>
      <c r="WB2" s="135"/>
      <c r="WC2" s="135"/>
      <c r="WD2" s="135"/>
      <c r="WE2" s="135"/>
      <c r="WF2" s="135"/>
      <c r="WG2" s="135"/>
      <c r="WH2" s="135"/>
      <c r="WI2" s="135"/>
      <c r="WJ2" s="135"/>
      <c r="WK2" s="135"/>
      <c r="WL2" s="135"/>
      <c r="WM2" s="135"/>
      <c r="WN2" s="135"/>
      <c r="WO2" s="135"/>
      <c r="WP2" s="135"/>
      <c r="WQ2" s="135"/>
      <c r="WR2" s="135"/>
      <c r="WS2" s="135"/>
      <c r="WT2" s="135"/>
      <c r="WU2" s="135"/>
      <c r="WV2" s="135"/>
      <c r="WW2" s="135"/>
      <c r="WX2" s="135"/>
      <c r="WY2" s="135"/>
      <c r="WZ2" s="135"/>
      <c r="XA2" s="135"/>
      <c r="XB2" s="135"/>
      <c r="XC2" s="135"/>
      <c r="XD2" s="135"/>
      <c r="XE2" s="135"/>
      <c r="XF2" s="135"/>
      <c r="XG2" s="135"/>
      <c r="XH2" s="135"/>
      <c r="XI2" s="135"/>
      <c r="XJ2" s="135"/>
      <c r="XK2" s="135"/>
      <c r="XL2" s="135"/>
      <c r="XM2" s="135"/>
      <c r="XN2" s="135"/>
      <c r="XO2" s="135"/>
      <c r="XP2" s="135"/>
      <c r="XQ2" s="135"/>
      <c r="XR2" s="135"/>
      <c r="XS2" s="135"/>
      <c r="XT2" s="135"/>
      <c r="XU2" s="135"/>
      <c r="XV2" s="135"/>
      <c r="XW2" s="135"/>
      <c r="XX2" s="135"/>
      <c r="XY2" s="135"/>
      <c r="XZ2" s="135"/>
      <c r="YA2" s="135"/>
      <c r="YB2" s="135"/>
      <c r="YC2" s="135"/>
      <c r="YD2" s="135"/>
      <c r="YE2" s="135"/>
      <c r="YF2" s="135"/>
      <c r="YG2" s="135"/>
      <c r="YH2" s="135"/>
      <c r="YI2" s="135"/>
      <c r="YJ2" s="135"/>
      <c r="YK2" s="135"/>
      <c r="YL2" s="135"/>
      <c r="YM2" s="135"/>
      <c r="YN2" s="135"/>
      <c r="YO2" s="135"/>
      <c r="YP2" s="135"/>
      <c r="YQ2" s="135"/>
      <c r="YR2" s="135"/>
      <c r="YS2" s="135"/>
      <c r="YT2" s="135"/>
      <c r="YU2" s="135"/>
      <c r="YV2" s="135"/>
      <c r="YW2" s="135"/>
      <c r="YX2" s="135"/>
      <c r="YY2" s="135"/>
      <c r="YZ2" s="135"/>
      <c r="ZA2" s="135"/>
      <c r="ZB2" s="135"/>
      <c r="ZC2" s="135"/>
      <c r="ZD2" s="135"/>
      <c r="ZE2" s="135"/>
      <c r="ZF2" s="135"/>
      <c r="ZG2" s="135"/>
      <c r="ZH2" s="135"/>
      <c r="ZI2" s="135"/>
      <c r="ZJ2" s="135"/>
      <c r="ZK2" s="135"/>
      <c r="ZL2" s="135"/>
      <c r="ZM2" s="135"/>
      <c r="ZN2" s="135"/>
      <c r="ZO2" s="135"/>
      <c r="ZP2" s="135"/>
      <c r="ZQ2" s="135"/>
      <c r="ZR2" s="135"/>
      <c r="ZS2" s="135"/>
      <c r="ZT2" s="135"/>
      <c r="ZU2" s="135"/>
      <c r="ZV2" s="135"/>
      <c r="ZW2" s="135"/>
      <c r="ZX2" s="135"/>
      <c r="ZY2" s="135"/>
      <c r="ZZ2" s="135"/>
      <c r="AAA2" s="135"/>
      <c r="AAB2" s="135"/>
      <c r="AAC2" s="135"/>
      <c r="AAD2" s="135"/>
      <c r="AAE2" s="135"/>
      <c r="AAF2" s="135"/>
      <c r="AAG2" s="135"/>
      <c r="AAH2" s="135"/>
      <c r="AAI2" s="135"/>
      <c r="AAJ2" s="135"/>
      <c r="AAK2" s="135"/>
      <c r="AAL2" s="135"/>
      <c r="AAM2" s="135"/>
      <c r="AAN2" s="135"/>
      <c r="AAO2" s="135"/>
      <c r="AAP2" s="135"/>
      <c r="AAQ2" s="135"/>
      <c r="AAR2" s="135"/>
      <c r="AAS2" s="135"/>
      <c r="AAT2" s="135"/>
      <c r="AAU2" s="135"/>
      <c r="AAV2" s="135"/>
      <c r="AAW2" s="135"/>
      <c r="AAX2" s="135"/>
      <c r="AAY2" s="135"/>
      <c r="AAZ2" s="135"/>
      <c r="ABA2" s="135"/>
      <c r="ABB2" s="135"/>
      <c r="ABC2" s="135"/>
      <c r="ABD2" s="135"/>
      <c r="ABE2" s="135"/>
      <c r="ABF2" s="135"/>
      <c r="ABG2" s="135"/>
      <c r="ABH2" s="135"/>
      <c r="ABI2" s="135"/>
      <c r="ABJ2" s="135"/>
      <c r="ABK2" s="135"/>
      <c r="ABL2" s="135"/>
      <c r="ABM2" s="135"/>
      <c r="ABN2" s="135"/>
      <c r="ABO2" s="135"/>
      <c r="ABP2" s="135"/>
      <c r="ABQ2" s="135"/>
      <c r="ABR2" s="135"/>
      <c r="ABS2" s="135"/>
      <c r="ABT2" s="135"/>
      <c r="ABU2" s="135"/>
      <c r="ABV2" s="135"/>
      <c r="ABW2" s="135"/>
      <c r="ABX2" s="135"/>
      <c r="ABY2" s="135"/>
      <c r="ABZ2" s="135"/>
      <c r="ACA2" s="135"/>
      <c r="ACB2" s="135"/>
      <c r="ACC2" s="135"/>
      <c r="ACD2" s="135"/>
      <c r="ACE2" s="135"/>
      <c r="ACF2" s="135"/>
      <c r="ACG2" s="135"/>
      <c r="ACH2" s="135"/>
      <c r="ACI2" s="135"/>
      <c r="ACJ2" s="135"/>
      <c r="ACK2" s="135"/>
      <c r="ACL2" s="135"/>
      <c r="ACM2" s="135"/>
      <c r="ACN2" s="135"/>
      <c r="ACO2" s="135"/>
      <c r="ACP2" s="135"/>
      <c r="ACQ2" s="135"/>
      <c r="ACR2" s="135"/>
      <c r="ACS2" s="135"/>
      <c r="ACT2" s="135"/>
      <c r="ACU2" s="135"/>
      <c r="ACV2" s="135"/>
      <c r="ACW2" s="135"/>
      <c r="ACX2" s="135"/>
      <c r="ACY2" s="135"/>
      <c r="ACZ2" s="135"/>
      <c r="ADA2" s="135"/>
      <c r="ADB2" s="135"/>
      <c r="ADC2" s="135"/>
      <c r="ADD2" s="135"/>
      <c r="ADE2" s="135"/>
      <c r="ADF2" s="135"/>
      <c r="ADG2" s="135"/>
      <c r="ADH2" s="135"/>
      <c r="ADI2" s="135"/>
      <c r="ADJ2" s="135"/>
      <c r="ADK2" s="135"/>
      <c r="ADL2" s="135"/>
      <c r="ADM2" s="135"/>
      <c r="ADN2" s="135"/>
      <c r="ADO2" s="135"/>
      <c r="ADP2" s="135"/>
      <c r="ADQ2" s="135"/>
      <c r="ADR2" s="135"/>
      <c r="ADS2" s="135"/>
      <c r="ADT2" s="135"/>
      <c r="ADU2" s="135"/>
      <c r="ADV2" s="135"/>
      <c r="ADW2" s="135"/>
      <c r="ADX2" s="135"/>
      <c r="ADY2" s="135"/>
      <c r="ADZ2" s="135"/>
      <c r="AEA2" s="135"/>
      <c r="AEB2" s="135"/>
      <c r="AEC2" s="135"/>
      <c r="AED2" s="135"/>
      <c r="AEE2" s="135"/>
      <c r="AEF2" s="135"/>
      <c r="AEG2" s="135"/>
      <c r="AEH2" s="135"/>
      <c r="AEI2" s="135"/>
      <c r="AEJ2" s="135"/>
      <c r="AEK2" s="135"/>
      <c r="AEL2" s="135"/>
      <c r="AEM2" s="135"/>
      <c r="AEN2" s="135"/>
      <c r="AEO2" s="135"/>
      <c r="AEP2" s="135"/>
      <c r="AEQ2" s="135"/>
      <c r="AER2" s="135"/>
      <c r="AES2" s="135"/>
      <c r="AET2" s="135"/>
      <c r="AEU2" s="135"/>
      <c r="AEV2" s="135"/>
      <c r="AEW2" s="135"/>
      <c r="AEX2" s="135"/>
      <c r="AEY2" s="135"/>
      <c r="AEZ2" s="135"/>
      <c r="AFA2" s="135"/>
      <c r="AFB2" s="135"/>
      <c r="AFC2" s="135"/>
      <c r="AFD2" s="135"/>
      <c r="AFE2" s="135"/>
      <c r="AFF2" s="135"/>
      <c r="AFG2" s="135"/>
      <c r="AFH2" s="135"/>
      <c r="AFI2" s="135"/>
      <c r="AFJ2" s="135"/>
      <c r="AFK2" s="135"/>
      <c r="AFL2" s="135"/>
      <c r="AFM2" s="135"/>
      <c r="AFN2" s="135"/>
      <c r="AFO2" s="135"/>
      <c r="AFP2" s="135"/>
      <c r="AFQ2" s="135"/>
      <c r="AFR2" s="135"/>
      <c r="AFS2" s="135"/>
      <c r="AFT2" s="135"/>
      <c r="AFU2" s="135"/>
      <c r="AFV2" s="135"/>
      <c r="AFW2" s="135"/>
      <c r="AFX2" s="135"/>
      <c r="AFY2" s="135"/>
      <c r="AFZ2" s="135"/>
      <c r="AGA2" s="135"/>
      <c r="AGB2" s="135"/>
      <c r="AGC2" s="135"/>
      <c r="AGD2" s="135"/>
      <c r="AGE2" s="135"/>
      <c r="AGF2" s="135"/>
      <c r="AGG2" s="135"/>
      <c r="AGH2" s="135"/>
      <c r="AGI2" s="135"/>
      <c r="AGJ2" s="135"/>
      <c r="AGK2" s="135"/>
      <c r="AGL2" s="135"/>
      <c r="AGM2" s="135"/>
      <c r="AGN2" s="135"/>
      <c r="AGO2" s="135"/>
      <c r="AGP2" s="135"/>
      <c r="AGQ2" s="135"/>
      <c r="AGR2" s="135"/>
      <c r="AGS2" s="135"/>
      <c r="AGT2" s="135"/>
      <c r="AGU2" s="135"/>
      <c r="AGV2" s="135"/>
      <c r="AGW2" s="135"/>
      <c r="AGX2" s="135"/>
      <c r="AGY2" s="135"/>
      <c r="AGZ2" s="135"/>
      <c r="AHA2" s="135"/>
      <c r="AHB2" s="135"/>
      <c r="AHC2" s="135"/>
      <c r="AHD2" s="135"/>
      <c r="AHE2" s="135"/>
      <c r="AHF2" s="135"/>
      <c r="AHG2" s="135"/>
      <c r="AHH2" s="135"/>
      <c r="AHI2" s="135"/>
      <c r="AHJ2" s="135"/>
      <c r="AHK2" s="135"/>
      <c r="AHL2" s="135"/>
      <c r="AHM2" s="135"/>
      <c r="AHN2" s="135"/>
      <c r="AHO2" s="135"/>
      <c r="AHP2" s="135"/>
      <c r="AHQ2" s="135"/>
      <c r="AHR2" s="135"/>
      <c r="AHS2" s="135"/>
      <c r="AHT2" s="135"/>
      <c r="AHU2" s="135"/>
      <c r="AHV2" s="135"/>
      <c r="AHW2" s="135"/>
      <c r="AHX2" s="135"/>
      <c r="AHY2" s="135"/>
      <c r="AHZ2" s="135"/>
      <c r="AIA2" s="135"/>
      <c r="AIB2" s="135"/>
      <c r="AIC2" s="135"/>
      <c r="AID2" s="135"/>
      <c r="AIE2" s="135"/>
      <c r="AIF2" s="135"/>
      <c r="AIG2" s="135"/>
      <c r="AIH2" s="135"/>
      <c r="AII2" s="135"/>
      <c r="AIJ2" s="135"/>
      <c r="AIK2" s="135"/>
      <c r="AIL2" s="135"/>
      <c r="AIM2" s="135"/>
      <c r="AIN2" s="135"/>
      <c r="AIO2" s="135"/>
      <c r="AIP2" s="135"/>
      <c r="AIQ2" s="135"/>
      <c r="AIR2" s="135"/>
      <c r="AIS2" s="135"/>
      <c r="AIT2" s="135"/>
      <c r="AIU2" s="135"/>
      <c r="AIV2" s="135"/>
      <c r="AIW2" s="135"/>
      <c r="AIX2" s="135"/>
      <c r="AIY2" s="135"/>
      <c r="AIZ2" s="135"/>
      <c r="AJA2" s="135"/>
      <c r="AJB2" s="135"/>
      <c r="AJC2" s="135"/>
      <c r="AJD2" s="135"/>
      <c r="AJE2" s="135"/>
      <c r="AJF2" s="135"/>
      <c r="AJG2" s="135"/>
      <c r="AJH2" s="135"/>
      <c r="AJI2" s="135"/>
      <c r="AJJ2" s="135"/>
      <c r="AJK2" s="135"/>
      <c r="AJL2" s="135"/>
      <c r="AJM2" s="135"/>
      <c r="AJN2" s="135"/>
      <c r="AJO2" s="135"/>
      <c r="AJP2" s="135"/>
      <c r="AJQ2" s="135"/>
      <c r="AJR2" s="135"/>
      <c r="AJS2" s="135"/>
      <c r="AJT2" s="135"/>
      <c r="AJU2" s="135"/>
      <c r="AJV2" s="135"/>
      <c r="AJW2" s="135"/>
      <c r="AJX2" s="135"/>
      <c r="AJY2" s="135"/>
      <c r="AJZ2" s="135"/>
      <c r="AKA2" s="135"/>
      <c r="AKB2" s="135"/>
      <c r="AKC2" s="135"/>
      <c r="AKD2" s="135"/>
      <c r="AKE2" s="135"/>
      <c r="AKF2" s="135"/>
      <c r="AKG2" s="135"/>
      <c r="AKH2" s="135"/>
      <c r="AKI2" s="135"/>
      <c r="AKJ2" s="135"/>
      <c r="AKK2" s="135"/>
      <c r="AKL2" s="135"/>
      <c r="AKM2" s="135"/>
      <c r="AKN2" s="135"/>
      <c r="AKO2" s="135"/>
      <c r="AKP2" s="135"/>
      <c r="AKQ2" s="135"/>
      <c r="AKR2" s="135"/>
      <c r="AKS2" s="135"/>
      <c r="AKT2" s="135"/>
      <c r="AKU2" s="135"/>
      <c r="AKV2" s="135"/>
      <c r="AKW2" s="135"/>
      <c r="AKX2" s="135"/>
      <c r="AKY2" s="135"/>
      <c r="AKZ2" s="135"/>
      <c r="ALA2" s="135"/>
      <c r="ALB2" s="135"/>
      <c r="ALC2" s="135"/>
      <c r="ALD2" s="135"/>
      <c r="ALE2" s="135"/>
      <c r="ALF2" s="135"/>
      <c r="ALG2" s="135"/>
      <c r="ALH2" s="135"/>
      <c r="ALI2" s="135"/>
      <c r="ALJ2" s="135"/>
      <c r="ALK2" s="135"/>
      <c r="ALL2" s="135"/>
      <c r="ALM2" s="135"/>
      <c r="ALN2" s="135"/>
      <c r="ALO2" s="135"/>
      <c r="ALP2" s="135"/>
      <c r="ALQ2" s="135"/>
      <c r="ALR2" s="135"/>
      <c r="ALS2" s="135"/>
      <c r="ALT2" s="135"/>
      <c r="ALU2" s="135"/>
      <c r="ALV2" s="135"/>
      <c r="ALW2" s="135"/>
      <c r="ALX2" s="135"/>
      <c r="ALY2" s="135"/>
      <c r="ALZ2" s="135"/>
      <c r="AMA2" s="135"/>
      <c r="AMB2" s="135"/>
      <c r="AMC2" s="135"/>
      <c r="AMD2" s="135"/>
      <c r="AME2" s="135"/>
      <c r="AMF2" s="135"/>
      <c r="AMG2" s="135"/>
      <c r="AMH2" s="135"/>
      <c r="AMI2" s="135"/>
      <c r="AMJ2" s="135"/>
      <c r="AMK2" s="135"/>
    </row>
    <row r="3" spans="1:1025" ht="15.75" customHeight="1" thickBot="1">
      <c r="A3" s="137"/>
      <c r="B3" s="141"/>
      <c r="C3" s="142"/>
      <c r="D3" s="142"/>
      <c r="E3" s="142"/>
      <c r="F3" s="142"/>
      <c r="G3" s="142"/>
      <c r="H3" s="142"/>
      <c r="I3" s="142"/>
      <c r="J3" s="142"/>
      <c r="K3" s="143">
        <f ca="1">NOW()</f>
        <v>42816.719570023146</v>
      </c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1025" ht="15.75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1025" ht="15.75">
      <c r="B5" s="147"/>
      <c r="C5" s="147"/>
      <c r="D5" s="149"/>
      <c r="E5" s="149"/>
      <c r="F5" s="149"/>
      <c r="G5" s="248" t="s">
        <v>0</v>
      </c>
      <c r="H5" s="248"/>
      <c r="I5" s="248"/>
      <c r="J5" s="7">
        <v>390</v>
      </c>
      <c r="K5" s="150"/>
      <c r="L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1025" ht="6.75" customHeight="1">
      <c r="B6" s="144"/>
      <c r="C6" s="144"/>
      <c r="D6" s="144"/>
      <c r="E6" s="144"/>
      <c r="F6" s="144"/>
      <c r="G6" s="144"/>
      <c r="H6" s="144"/>
      <c r="I6" s="144"/>
      <c r="J6" s="144"/>
      <c r="K6" s="151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</row>
    <row r="7" spans="1:1025" ht="15.75">
      <c r="A7" s="152"/>
      <c r="B7" s="249" t="s">
        <v>1</v>
      </c>
      <c r="C7" s="249"/>
      <c r="D7" s="249"/>
      <c r="E7" s="250" t="s">
        <v>43</v>
      </c>
      <c r="F7" s="250"/>
      <c r="G7" s="251"/>
      <c r="H7" s="251"/>
      <c r="I7" s="251"/>
      <c r="J7" s="153"/>
      <c r="K7" s="147"/>
      <c r="L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</row>
    <row r="8" spans="1:1025" ht="12" customHeight="1">
      <c r="A8" s="152"/>
      <c r="B8" s="254"/>
      <c r="C8" s="254"/>
      <c r="D8" s="254"/>
      <c r="E8" s="254"/>
      <c r="F8" s="254"/>
      <c r="G8" s="254"/>
      <c r="H8" s="254"/>
      <c r="I8" s="254"/>
      <c r="J8" s="254"/>
      <c r="K8" s="15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1:1025" ht="15.75">
      <c r="B9" s="155" t="s">
        <v>55</v>
      </c>
      <c r="C9" s="156"/>
      <c r="D9" s="156"/>
      <c r="E9" s="156"/>
      <c r="F9" s="156"/>
      <c r="G9" s="157">
        <f>C58</f>
        <v>4</v>
      </c>
      <c r="H9" s="251"/>
      <c r="I9" s="251"/>
      <c r="J9" s="153"/>
      <c r="K9" s="158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</row>
    <row r="10" spans="1:1025" ht="12" customHeight="1">
      <c r="B10" s="159"/>
      <c r="C10" s="159"/>
      <c r="D10" s="159"/>
      <c r="E10" s="159"/>
      <c r="F10" s="159"/>
      <c r="G10" s="159"/>
      <c r="H10" s="159"/>
      <c r="I10" s="159"/>
      <c r="J10" s="159"/>
      <c r="K10" s="147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</row>
    <row r="11" spans="1:1025" ht="15.75">
      <c r="B11" s="255" t="s">
        <v>54</v>
      </c>
      <c r="C11" s="256"/>
      <c r="D11" s="256"/>
      <c r="E11" s="256"/>
      <c r="F11" s="256"/>
      <c r="G11" s="157">
        <f>F58</f>
        <v>5</v>
      </c>
      <c r="H11" s="255" t="s">
        <v>35</v>
      </c>
      <c r="I11" s="251"/>
      <c r="J11" s="160">
        <f>G9/G11</f>
        <v>0.8</v>
      </c>
      <c r="K11" s="161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</row>
    <row r="12" spans="1:1025" ht="12" customHeight="1">
      <c r="B12" s="162"/>
      <c r="C12" s="162"/>
      <c r="D12" s="163"/>
      <c r="E12" s="163"/>
      <c r="F12" s="164"/>
      <c r="G12" s="164"/>
      <c r="I12" s="165"/>
      <c r="J12" s="166"/>
      <c r="K12" s="158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</row>
    <row r="13" spans="1:1025" ht="15" customHeight="1">
      <c r="B13" s="155" t="s">
        <v>34</v>
      </c>
      <c r="C13" s="156"/>
      <c r="D13" s="156"/>
      <c r="E13" s="156"/>
      <c r="F13" s="250" t="s">
        <v>53</v>
      </c>
      <c r="G13" s="250"/>
      <c r="H13" s="167" t="s">
        <v>36</v>
      </c>
      <c r="I13" s="257">
        <v>320320320</v>
      </c>
      <c r="J13" s="257"/>
      <c r="K13" s="168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</row>
    <row r="14" spans="1:1025" ht="15.95" customHeight="1">
      <c r="B14" s="254"/>
      <c r="C14" s="254"/>
      <c r="D14" s="254"/>
      <c r="E14" s="254"/>
      <c r="F14" s="254"/>
      <c r="G14" s="254"/>
      <c r="H14" s="144"/>
      <c r="I14" s="144"/>
      <c r="J14" s="144"/>
      <c r="K14" s="169"/>
      <c r="L14" s="170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</row>
    <row r="15" spans="1:1025" ht="15.75">
      <c r="A15" s="171">
        <f>COUNTA(G15,G17)</f>
        <v>1</v>
      </c>
      <c r="B15" s="147"/>
      <c r="C15" s="147"/>
      <c r="D15" s="149"/>
      <c r="E15" s="149"/>
      <c r="F15" s="172" t="s">
        <v>6</v>
      </c>
      <c r="G15" s="250" t="s">
        <v>52</v>
      </c>
      <c r="H15" s="250"/>
      <c r="I15" s="250"/>
      <c r="J15" s="250"/>
      <c r="K15" s="169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35"/>
      <c r="Y15" s="135"/>
      <c r="Z15" s="135"/>
      <c r="AA15" s="144"/>
    </row>
    <row r="16" spans="1:1025" ht="9.75" customHeight="1">
      <c r="B16" s="135"/>
      <c r="C16" s="173"/>
      <c r="D16" s="135"/>
      <c r="E16" s="135"/>
      <c r="F16" s="135"/>
      <c r="G16" s="135"/>
      <c r="H16" s="135"/>
      <c r="I16" s="135"/>
      <c r="J16" s="135"/>
      <c r="K16" s="169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AA16" s="144"/>
    </row>
    <row r="17" spans="1:27" ht="15.75">
      <c r="B17" s="158"/>
      <c r="C17" s="174"/>
      <c r="D17" s="169"/>
      <c r="E17" s="169"/>
      <c r="F17" s="175" t="s">
        <v>37</v>
      </c>
      <c r="G17" s="250"/>
      <c r="H17" s="250"/>
      <c r="I17" s="250"/>
      <c r="J17" s="250"/>
      <c r="K17" s="169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AA17" s="144"/>
    </row>
    <row r="18" spans="1:27">
      <c r="B18" s="162"/>
      <c r="C18" s="162"/>
      <c r="D18" s="258"/>
      <c r="E18" s="258"/>
      <c r="F18" s="258"/>
      <c r="G18" s="176"/>
      <c r="H18" s="177"/>
      <c r="I18" s="166"/>
      <c r="J18" s="166"/>
      <c r="K18" s="161"/>
      <c r="L18" s="144"/>
      <c r="M18" s="162"/>
      <c r="N18" s="178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AA18" s="144"/>
    </row>
    <row r="19" spans="1:27" ht="15.75">
      <c r="A19" s="179"/>
      <c r="B19" s="180" t="s">
        <v>7</v>
      </c>
      <c r="C19" s="180"/>
      <c r="D19" s="259" t="s">
        <v>38</v>
      </c>
      <c r="E19" s="259"/>
      <c r="F19" s="259"/>
      <c r="G19" s="180" t="s">
        <v>8</v>
      </c>
      <c r="H19" s="259" t="s">
        <v>39</v>
      </c>
      <c r="I19" s="259"/>
      <c r="J19" s="259"/>
      <c r="K19" s="181"/>
      <c r="L19" s="144"/>
      <c r="N19" s="178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AA19" s="144"/>
    </row>
    <row r="20" spans="1:27" ht="15.7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1"/>
      <c r="L20" s="144"/>
      <c r="N20" s="178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AA20" s="144"/>
    </row>
    <row r="21" spans="1:27" ht="15.75">
      <c r="A21" s="179"/>
      <c r="B21" s="260" t="s">
        <v>9</v>
      </c>
      <c r="C21" s="260"/>
      <c r="D21" s="260"/>
      <c r="E21" s="260"/>
      <c r="F21" s="261" t="s">
        <v>57</v>
      </c>
      <c r="G21" s="261"/>
      <c r="H21" s="261"/>
      <c r="I21" s="261"/>
      <c r="J21" s="261"/>
      <c r="K21" s="184"/>
      <c r="L21" s="144"/>
      <c r="N21" s="178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AA21" s="144"/>
    </row>
    <row r="22" spans="1:27">
      <c r="B22" s="185" t="s">
        <v>51</v>
      </c>
      <c r="C22" s="186" t="s">
        <v>12</v>
      </c>
      <c r="D22" s="187" t="s">
        <v>13</v>
      </c>
      <c r="E22" s="188" t="s">
        <v>14</v>
      </c>
      <c r="F22" s="189" t="s">
        <v>15</v>
      </c>
      <c r="G22" s="189" t="s">
        <v>16</v>
      </c>
      <c r="H22" s="186" t="s">
        <v>17</v>
      </c>
      <c r="I22" s="190" t="s">
        <v>18</v>
      </c>
      <c r="J22" s="191" t="s">
        <v>19</v>
      </c>
      <c r="K22" s="192" t="s">
        <v>20</v>
      </c>
      <c r="L22" s="144"/>
      <c r="N22" s="178"/>
      <c r="O22" s="144"/>
      <c r="P22" s="178"/>
      <c r="Q22" s="178"/>
      <c r="R22" s="178"/>
      <c r="S22" s="144"/>
      <c r="T22" s="144"/>
      <c r="U22" s="144"/>
      <c r="V22" s="144"/>
      <c r="W22" s="144"/>
      <c r="X22" s="144"/>
      <c r="Y22" s="144"/>
      <c r="AA22" s="144"/>
    </row>
    <row r="23" spans="1:27">
      <c r="A23" s="148">
        <f t="shared" ref="A23:A56" si="0">COUNTA(C23,D23)</f>
        <v>1</v>
      </c>
      <c r="B23" s="47"/>
      <c r="C23" s="48" t="s">
        <v>40</v>
      </c>
      <c r="D23" s="49"/>
      <c r="E23" s="49"/>
      <c r="F23" s="50" t="s">
        <v>42</v>
      </c>
      <c r="G23" s="50" t="s">
        <v>41</v>
      </c>
      <c r="H23" s="51">
        <v>36577</v>
      </c>
      <c r="I23" s="52">
        <v>100</v>
      </c>
      <c r="J23" s="52">
        <v>50</v>
      </c>
      <c r="K23" s="130">
        <f>IF(SUM(I23:J23)=0,"      ",IF(SUM(I23:J23)&lt;&gt;$J$5,-($J$5-SUM(I23:J23))," OK "))</f>
        <v>-240</v>
      </c>
      <c r="L23" s="144"/>
      <c r="N23" s="178"/>
      <c r="O23" s="144"/>
      <c r="P23" s="178"/>
      <c r="Q23" s="178"/>
      <c r="R23" s="178"/>
      <c r="S23" s="178"/>
      <c r="T23" s="178"/>
      <c r="U23" s="178"/>
      <c r="V23" s="144"/>
      <c r="W23" s="144"/>
      <c r="X23" s="144"/>
      <c r="Y23" s="144"/>
      <c r="AA23" s="144"/>
    </row>
    <row r="24" spans="1:27">
      <c r="A24" s="148">
        <f t="shared" si="0"/>
        <v>1</v>
      </c>
      <c r="B24" s="53"/>
      <c r="C24" s="54" t="s">
        <v>40</v>
      </c>
      <c r="D24" s="55"/>
      <c r="E24" s="55" t="s">
        <v>46</v>
      </c>
      <c r="F24" s="56" t="s">
        <v>44</v>
      </c>
      <c r="G24" s="56" t="s">
        <v>45</v>
      </c>
      <c r="H24" s="57">
        <v>36583</v>
      </c>
      <c r="I24" s="58">
        <v>100</v>
      </c>
      <c r="J24" s="58">
        <v>290</v>
      </c>
      <c r="K24" s="59" t="str">
        <f t="shared" ref="K24:K56" si="1">IF(SUM(I24:J24)=0,"      ",IF(SUM(I24:J24)&lt;&gt;$J$5,-($J$5-SUM(I24:J24)),"OK"))</f>
        <v>OK</v>
      </c>
      <c r="L24" s="144"/>
      <c r="N24" s="178"/>
      <c r="O24" s="144"/>
      <c r="P24" s="178"/>
      <c r="Q24" s="178"/>
      <c r="R24" s="178"/>
      <c r="S24" s="178"/>
      <c r="T24" s="178"/>
      <c r="U24" s="178"/>
      <c r="V24" s="178"/>
      <c r="W24" s="144"/>
      <c r="X24" s="144"/>
      <c r="Y24" s="144"/>
      <c r="AA24" s="144"/>
    </row>
    <row r="25" spans="1:27">
      <c r="A25" s="148">
        <f t="shared" si="0"/>
        <v>1</v>
      </c>
      <c r="B25" s="53"/>
      <c r="C25" s="54" t="s">
        <v>40</v>
      </c>
      <c r="D25" s="55"/>
      <c r="E25" s="55"/>
      <c r="F25" s="56" t="s">
        <v>47</v>
      </c>
      <c r="G25" s="56" t="s">
        <v>48</v>
      </c>
      <c r="H25" s="57">
        <v>35504</v>
      </c>
      <c r="I25" s="58">
        <v>100</v>
      </c>
      <c r="J25" s="58"/>
      <c r="K25" s="59">
        <f t="shared" si="1"/>
        <v>-290</v>
      </c>
      <c r="L25" s="144"/>
      <c r="N25" s="178"/>
      <c r="O25" s="144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AA25" s="178"/>
    </row>
    <row r="26" spans="1:27">
      <c r="A26" s="148">
        <f t="shared" si="0"/>
        <v>1</v>
      </c>
      <c r="B26" s="53" t="s">
        <v>40</v>
      </c>
      <c r="C26" s="54" t="s">
        <v>40</v>
      </c>
      <c r="D26" s="55"/>
      <c r="E26" s="55"/>
      <c r="F26" s="56" t="s">
        <v>49</v>
      </c>
      <c r="G26" s="56" t="s">
        <v>50</v>
      </c>
      <c r="H26" s="57">
        <v>34806</v>
      </c>
      <c r="I26" s="58">
        <v>100</v>
      </c>
      <c r="J26" s="58">
        <v>290</v>
      </c>
      <c r="K26" s="59" t="str">
        <f t="shared" si="1"/>
        <v>OK</v>
      </c>
      <c r="L26" s="144"/>
      <c r="N26" s="178"/>
      <c r="O26" s="178"/>
      <c r="P26" s="178"/>
      <c r="Q26" s="178"/>
      <c r="R26" s="178"/>
      <c r="S26" s="178"/>
      <c r="T26" s="178"/>
      <c r="U26" s="178"/>
      <c r="V26" s="144"/>
    </row>
    <row r="27" spans="1:27">
      <c r="A27" s="148">
        <f t="shared" si="0"/>
        <v>1</v>
      </c>
      <c r="B27" s="53"/>
      <c r="C27" s="54"/>
      <c r="D27" s="55" t="s">
        <v>40</v>
      </c>
      <c r="E27" s="55" t="s">
        <v>46</v>
      </c>
      <c r="F27" s="56" t="s">
        <v>58</v>
      </c>
      <c r="G27" s="56" t="s">
        <v>59</v>
      </c>
      <c r="H27" s="57">
        <v>37396</v>
      </c>
      <c r="I27" s="58"/>
      <c r="J27" s="58"/>
      <c r="K27" s="59" t="str">
        <f t="shared" si="1"/>
        <v xml:space="preserve">      </v>
      </c>
      <c r="L27" s="144"/>
      <c r="N27" s="178"/>
      <c r="O27" s="178"/>
      <c r="P27" s="178"/>
      <c r="Q27" s="178"/>
      <c r="R27" s="178"/>
      <c r="S27" s="178"/>
      <c r="T27" s="178"/>
      <c r="U27" s="178"/>
      <c r="V27" s="178"/>
    </row>
    <row r="28" spans="1:27">
      <c r="A28" s="148">
        <f t="shared" si="0"/>
        <v>0</v>
      </c>
      <c r="B28" s="53"/>
      <c r="C28" s="54"/>
      <c r="D28" s="55"/>
      <c r="E28" s="55"/>
      <c r="F28" s="56"/>
      <c r="G28" s="56"/>
      <c r="H28" s="57"/>
      <c r="I28" s="58"/>
      <c r="J28" s="58"/>
      <c r="K28" s="59" t="str">
        <f t="shared" si="1"/>
        <v xml:space="preserve">      </v>
      </c>
      <c r="L28" s="144"/>
      <c r="N28" s="178"/>
      <c r="O28" s="178"/>
      <c r="P28" s="178"/>
      <c r="Q28" s="178"/>
      <c r="R28" s="178"/>
    </row>
    <row r="29" spans="1:27">
      <c r="A29" s="148">
        <f t="shared" si="0"/>
        <v>0</v>
      </c>
      <c r="B29" s="53"/>
      <c r="C29" s="54"/>
      <c r="D29" s="55"/>
      <c r="E29" s="55"/>
      <c r="F29" s="56"/>
      <c r="G29" s="56"/>
      <c r="H29" s="57"/>
      <c r="I29" s="58"/>
      <c r="J29" s="58"/>
      <c r="K29" s="59" t="str">
        <f t="shared" si="1"/>
        <v xml:space="preserve">      </v>
      </c>
      <c r="L29" s="144"/>
      <c r="N29" s="178"/>
      <c r="O29" s="178"/>
      <c r="P29" s="178"/>
      <c r="Q29" s="178"/>
    </row>
    <row r="30" spans="1:27">
      <c r="A30" s="148">
        <f t="shared" si="0"/>
        <v>0</v>
      </c>
      <c r="B30" s="53"/>
      <c r="C30" s="54"/>
      <c r="D30" s="55"/>
      <c r="E30" s="55"/>
      <c r="F30" s="56"/>
      <c r="G30" s="56"/>
      <c r="H30" s="57"/>
      <c r="I30" s="58"/>
      <c r="J30" s="58"/>
      <c r="K30" s="59" t="str">
        <f t="shared" si="1"/>
        <v xml:space="preserve">      </v>
      </c>
      <c r="L30" s="144"/>
      <c r="N30" s="178"/>
      <c r="O30" s="178"/>
      <c r="P30" s="178"/>
      <c r="Q30" s="178"/>
    </row>
    <row r="31" spans="1:27">
      <c r="A31" s="148">
        <f t="shared" si="0"/>
        <v>0</v>
      </c>
      <c r="B31" s="53"/>
      <c r="C31" s="54"/>
      <c r="D31" s="55"/>
      <c r="E31" s="55"/>
      <c r="F31" s="56"/>
      <c r="G31" s="56"/>
      <c r="H31" s="57"/>
      <c r="I31" s="58"/>
      <c r="J31" s="58"/>
      <c r="K31" s="59" t="str">
        <f t="shared" si="1"/>
        <v xml:space="preserve">      </v>
      </c>
      <c r="L31" s="144"/>
      <c r="N31" s="178"/>
      <c r="O31" s="178"/>
      <c r="P31" s="178"/>
      <c r="Q31" s="178"/>
    </row>
    <row r="32" spans="1:27">
      <c r="A32" s="148">
        <f t="shared" si="0"/>
        <v>0</v>
      </c>
      <c r="B32" s="53"/>
      <c r="C32" s="54"/>
      <c r="D32" s="55"/>
      <c r="E32" s="55"/>
      <c r="F32" s="56"/>
      <c r="G32" s="56"/>
      <c r="H32" s="57"/>
      <c r="I32" s="58"/>
      <c r="J32" s="58"/>
      <c r="K32" s="59" t="str">
        <f t="shared" si="1"/>
        <v xml:space="preserve">      </v>
      </c>
      <c r="L32" s="144"/>
      <c r="N32" s="178"/>
      <c r="O32" s="178"/>
    </row>
    <row r="33" spans="1:15">
      <c r="A33" s="148">
        <f t="shared" si="0"/>
        <v>0</v>
      </c>
      <c r="B33" s="53"/>
      <c r="C33" s="54"/>
      <c r="D33" s="55"/>
      <c r="E33" s="55"/>
      <c r="F33" s="56"/>
      <c r="G33" s="56"/>
      <c r="H33" s="57"/>
      <c r="I33" s="58"/>
      <c r="J33" s="58"/>
      <c r="K33" s="59" t="str">
        <f t="shared" si="1"/>
        <v xml:space="preserve">      </v>
      </c>
      <c r="L33" s="144"/>
      <c r="N33" s="178"/>
      <c r="O33" s="178"/>
    </row>
    <row r="34" spans="1:15">
      <c r="A34" s="148">
        <f t="shared" si="0"/>
        <v>0</v>
      </c>
      <c r="B34" s="53"/>
      <c r="C34" s="54"/>
      <c r="D34" s="55"/>
      <c r="E34" s="55"/>
      <c r="F34" s="56"/>
      <c r="G34" s="56"/>
      <c r="H34" s="57"/>
      <c r="I34" s="58"/>
      <c r="J34" s="58"/>
      <c r="K34" s="59" t="str">
        <f t="shared" si="1"/>
        <v xml:space="preserve">      </v>
      </c>
      <c r="L34" s="144"/>
      <c r="N34" s="178"/>
    </row>
    <row r="35" spans="1:15">
      <c r="A35" s="148">
        <f t="shared" si="0"/>
        <v>0</v>
      </c>
      <c r="B35" s="53"/>
      <c r="C35" s="54"/>
      <c r="D35" s="55"/>
      <c r="E35" s="55"/>
      <c r="F35" s="56"/>
      <c r="G35" s="56"/>
      <c r="H35" s="57"/>
      <c r="I35" s="58"/>
      <c r="J35" s="58"/>
      <c r="K35" s="59" t="str">
        <f t="shared" si="1"/>
        <v xml:space="preserve">      </v>
      </c>
      <c r="L35" s="144"/>
      <c r="N35" s="178"/>
    </row>
    <row r="36" spans="1:15">
      <c r="A36" s="148">
        <f t="shared" si="0"/>
        <v>0</v>
      </c>
      <c r="B36" s="53"/>
      <c r="C36" s="54"/>
      <c r="D36" s="55"/>
      <c r="E36" s="55"/>
      <c r="F36" s="56"/>
      <c r="G36" s="56"/>
      <c r="H36" s="57"/>
      <c r="I36" s="58"/>
      <c r="J36" s="58"/>
      <c r="K36" s="59" t="str">
        <f t="shared" si="1"/>
        <v xml:space="preserve">      </v>
      </c>
      <c r="L36" s="144"/>
      <c r="N36" s="178"/>
    </row>
    <row r="37" spans="1:15">
      <c r="A37" s="148">
        <f t="shared" si="0"/>
        <v>0</v>
      </c>
      <c r="B37" s="53"/>
      <c r="C37" s="54"/>
      <c r="D37" s="55"/>
      <c r="E37" s="55"/>
      <c r="F37" s="56"/>
      <c r="G37" s="56"/>
      <c r="H37" s="57"/>
      <c r="I37" s="58"/>
      <c r="J37" s="58"/>
      <c r="K37" s="59" t="str">
        <f t="shared" si="1"/>
        <v xml:space="preserve">      </v>
      </c>
      <c r="L37" s="144"/>
      <c r="N37" s="178"/>
    </row>
    <row r="38" spans="1:15">
      <c r="A38" s="148">
        <f t="shared" si="0"/>
        <v>0</v>
      </c>
      <c r="B38" s="53"/>
      <c r="C38" s="54"/>
      <c r="D38" s="55"/>
      <c r="E38" s="55"/>
      <c r="F38" s="56"/>
      <c r="G38" s="56"/>
      <c r="H38" s="57"/>
      <c r="I38" s="58"/>
      <c r="J38" s="58"/>
      <c r="K38" s="59" t="str">
        <f t="shared" si="1"/>
        <v xml:space="preserve">      </v>
      </c>
      <c r="L38" s="144"/>
      <c r="N38" s="178"/>
    </row>
    <row r="39" spans="1:15">
      <c r="A39" s="148">
        <f t="shared" si="0"/>
        <v>0</v>
      </c>
      <c r="B39" s="53"/>
      <c r="C39" s="54"/>
      <c r="D39" s="55"/>
      <c r="E39" s="55"/>
      <c r="F39" s="56"/>
      <c r="G39" s="56"/>
      <c r="H39" s="57"/>
      <c r="I39" s="58"/>
      <c r="J39" s="58"/>
      <c r="K39" s="59" t="str">
        <f t="shared" si="1"/>
        <v xml:space="preserve">      </v>
      </c>
      <c r="L39" s="144"/>
      <c r="N39" s="178"/>
    </row>
    <row r="40" spans="1:15">
      <c r="A40" s="148">
        <f t="shared" si="0"/>
        <v>0</v>
      </c>
      <c r="B40" s="53"/>
      <c r="C40" s="54"/>
      <c r="D40" s="55"/>
      <c r="E40" s="55"/>
      <c r="F40" s="56"/>
      <c r="G40" s="56"/>
      <c r="H40" s="57"/>
      <c r="I40" s="58"/>
      <c r="J40" s="58"/>
      <c r="K40" s="59" t="str">
        <f t="shared" si="1"/>
        <v xml:space="preserve">      </v>
      </c>
      <c r="L40" s="144"/>
      <c r="N40" s="178"/>
    </row>
    <row r="41" spans="1:15">
      <c r="A41" s="148">
        <f t="shared" si="0"/>
        <v>0</v>
      </c>
      <c r="B41" s="53"/>
      <c r="C41" s="54"/>
      <c r="D41" s="55"/>
      <c r="E41" s="55"/>
      <c r="F41" s="56"/>
      <c r="G41" s="56"/>
      <c r="H41" s="57"/>
      <c r="I41" s="58"/>
      <c r="J41" s="58"/>
      <c r="K41" s="59" t="str">
        <f t="shared" si="1"/>
        <v xml:space="preserve">      </v>
      </c>
      <c r="L41" s="144"/>
      <c r="N41" s="178"/>
    </row>
    <row r="42" spans="1:15">
      <c r="A42" s="148">
        <f t="shared" si="0"/>
        <v>0</v>
      </c>
      <c r="B42" s="53"/>
      <c r="C42" s="54"/>
      <c r="D42" s="55"/>
      <c r="E42" s="55"/>
      <c r="F42" s="56"/>
      <c r="G42" s="56"/>
      <c r="H42" s="57"/>
      <c r="I42" s="58"/>
      <c r="J42" s="58"/>
      <c r="K42" s="59" t="str">
        <f t="shared" si="1"/>
        <v xml:space="preserve">      </v>
      </c>
      <c r="L42" s="144"/>
      <c r="N42" s="178"/>
    </row>
    <row r="43" spans="1:15">
      <c r="A43" s="148">
        <f t="shared" si="0"/>
        <v>0</v>
      </c>
      <c r="B43" s="53"/>
      <c r="C43" s="54"/>
      <c r="D43" s="55"/>
      <c r="E43" s="55"/>
      <c r="F43" s="56"/>
      <c r="G43" s="56"/>
      <c r="H43" s="57"/>
      <c r="I43" s="58"/>
      <c r="J43" s="58"/>
      <c r="K43" s="59" t="str">
        <f t="shared" si="1"/>
        <v xml:space="preserve">      </v>
      </c>
      <c r="L43" s="144"/>
      <c r="N43" s="178"/>
    </row>
    <row r="44" spans="1:15">
      <c r="A44" s="148">
        <f t="shared" si="0"/>
        <v>0</v>
      </c>
      <c r="B44" s="53"/>
      <c r="C44" s="54"/>
      <c r="D44" s="55"/>
      <c r="E44" s="55"/>
      <c r="F44" s="56"/>
      <c r="G44" s="56"/>
      <c r="H44" s="57"/>
      <c r="I44" s="58"/>
      <c r="J44" s="58"/>
      <c r="K44" s="59" t="str">
        <f t="shared" si="1"/>
        <v xml:space="preserve">      </v>
      </c>
      <c r="L44" s="144"/>
      <c r="N44" s="178"/>
    </row>
    <row r="45" spans="1:15">
      <c r="A45" s="148">
        <f t="shared" si="0"/>
        <v>0</v>
      </c>
      <c r="B45" s="53"/>
      <c r="C45" s="54"/>
      <c r="D45" s="55"/>
      <c r="E45" s="55"/>
      <c r="F45" s="56"/>
      <c r="G45" s="56"/>
      <c r="H45" s="57"/>
      <c r="I45" s="58"/>
      <c r="J45" s="58"/>
      <c r="K45" s="59" t="str">
        <f t="shared" si="1"/>
        <v xml:space="preserve">      </v>
      </c>
      <c r="L45" s="144"/>
      <c r="N45" s="178"/>
    </row>
    <row r="46" spans="1:15">
      <c r="A46" s="148">
        <f t="shared" si="0"/>
        <v>0</v>
      </c>
      <c r="B46" s="53"/>
      <c r="C46" s="54"/>
      <c r="D46" s="55"/>
      <c r="E46" s="55"/>
      <c r="F46" s="56"/>
      <c r="G46" s="56"/>
      <c r="H46" s="57"/>
      <c r="I46" s="58"/>
      <c r="J46" s="58"/>
      <c r="K46" s="59" t="str">
        <f t="shared" si="1"/>
        <v xml:space="preserve">      </v>
      </c>
      <c r="L46" s="144"/>
      <c r="N46" s="178"/>
    </row>
    <row r="47" spans="1:15">
      <c r="A47" s="148">
        <f t="shared" si="0"/>
        <v>0</v>
      </c>
      <c r="B47" s="53"/>
      <c r="C47" s="54"/>
      <c r="D47" s="55"/>
      <c r="E47" s="55"/>
      <c r="F47" s="56"/>
      <c r="G47" s="56"/>
      <c r="H47" s="57"/>
      <c r="I47" s="58"/>
      <c r="J47" s="58"/>
      <c r="K47" s="59" t="str">
        <f t="shared" si="1"/>
        <v xml:space="preserve">      </v>
      </c>
      <c r="L47" s="144"/>
      <c r="N47" s="178"/>
    </row>
    <row r="48" spans="1:15">
      <c r="A48" s="148">
        <f t="shared" si="0"/>
        <v>0</v>
      </c>
      <c r="B48" s="53"/>
      <c r="C48" s="54"/>
      <c r="D48" s="55"/>
      <c r="E48" s="55"/>
      <c r="F48" s="56"/>
      <c r="G48" s="56"/>
      <c r="H48" s="57"/>
      <c r="I48" s="58"/>
      <c r="J48" s="58"/>
      <c r="K48" s="59" t="str">
        <f t="shared" si="1"/>
        <v xml:space="preserve">      </v>
      </c>
      <c r="L48" s="144"/>
      <c r="N48" s="178"/>
    </row>
    <row r="49" spans="1:14">
      <c r="A49" s="148">
        <f t="shared" si="0"/>
        <v>0</v>
      </c>
      <c r="B49" s="53"/>
      <c r="C49" s="54"/>
      <c r="D49" s="55"/>
      <c r="E49" s="55"/>
      <c r="F49" s="56"/>
      <c r="G49" s="56"/>
      <c r="H49" s="57"/>
      <c r="I49" s="58"/>
      <c r="J49" s="58"/>
      <c r="K49" s="59" t="str">
        <f t="shared" si="1"/>
        <v xml:space="preserve">      </v>
      </c>
      <c r="L49" s="144"/>
      <c r="N49" s="178"/>
    </row>
    <row r="50" spans="1:14">
      <c r="A50" s="148">
        <f t="shared" si="0"/>
        <v>0</v>
      </c>
      <c r="B50" s="53"/>
      <c r="C50" s="54"/>
      <c r="D50" s="55"/>
      <c r="E50" s="55"/>
      <c r="F50" s="56"/>
      <c r="G50" s="56"/>
      <c r="H50" s="57"/>
      <c r="I50" s="58"/>
      <c r="J50" s="58"/>
      <c r="K50" s="59" t="str">
        <f t="shared" si="1"/>
        <v xml:space="preserve">      </v>
      </c>
      <c r="L50" s="144"/>
      <c r="N50" s="178"/>
    </row>
    <row r="51" spans="1:14">
      <c r="A51" s="148">
        <f t="shared" si="0"/>
        <v>0</v>
      </c>
      <c r="B51" s="53"/>
      <c r="C51" s="54"/>
      <c r="D51" s="55"/>
      <c r="E51" s="55"/>
      <c r="F51" s="56"/>
      <c r="G51" s="56"/>
      <c r="H51" s="57"/>
      <c r="I51" s="58"/>
      <c r="J51" s="58"/>
      <c r="K51" s="59" t="str">
        <f t="shared" si="1"/>
        <v xml:space="preserve">      </v>
      </c>
      <c r="L51" s="144"/>
      <c r="N51" s="178"/>
    </row>
    <row r="52" spans="1:14">
      <c r="A52" s="148">
        <f t="shared" si="0"/>
        <v>0</v>
      </c>
      <c r="B52" s="53"/>
      <c r="C52" s="54"/>
      <c r="D52" s="55"/>
      <c r="E52" s="55"/>
      <c r="F52" s="56"/>
      <c r="G52" s="56"/>
      <c r="H52" s="57"/>
      <c r="I52" s="58"/>
      <c r="J52" s="58"/>
      <c r="K52" s="59" t="str">
        <f t="shared" si="1"/>
        <v xml:space="preserve">      </v>
      </c>
      <c r="L52" s="144"/>
      <c r="N52" s="178"/>
    </row>
    <row r="53" spans="1:14">
      <c r="A53" s="148">
        <f t="shared" si="0"/>
        <v>0</v>
      </c>
      <c r="B53" s="53"/>
      <c r="C53" s="54"/>
      <c r="D53" s="55"/>
      <c r="E53" s="55"/>
      <c r="F53" s="56"/>
      <c r="G53" s="56"/>
      <c r="H53" s="57"/>
      <c r="I53" s="58"/>
      <c r="J53" s="58"/>
      <c r="K53" s="59" t="str">
        <f t="shared" si="1"/>
        <v xml:space="preserve">      </v>
      </c>
      <c r="L53" s="144"/>
      <c r="N53" s="178"/>
    </row>
    <row r="54" spans="1:14">
      <c r="A54" s="148">
        <f t="shared" si="0"/>
        <v>0</v>
      </c>
      <c r="B54" s="53"/>
      <c r="C54" s="54"/>
      <c r="D54" s="55"/>
      <c r="E54" s="55"/>
      <c r="F54" s="56"/>
      <c r="G54" s="56"/>
      <c r="H54" s="57"/>
      <c r="I54" s="58"/>
      <c r="J54" s="58"/>
      <c r="K54" s="59" t="str">
        <f t="shared" si="1"/>
        <v xml:space="preserve">      </v>
      </c>
      <c r="L54" s="144"/>
      <c r="N54" s="178"/>
    </row>
    <row r="55" spans="1:14">
      <c r="A55" s="148">
        <f t="shared" si="0"/>
        <v>0</v>
      </c>
      <c r="B55" s="53"/>
      <c r="C55" s="54"/>
      <c r="D55" s="55"/>
      <c r="E55" s="55"/>
      <c r="F55" s="56"/>
      <c r="G55" s="56"/>
      <c r="H55" s="57"/>
      <c r="I55" s="58"/>
      <c r="J55" s="58"/>
      <c r="K55" s="59" t="str">
        <f t="shared" si="1"/>
        <v xml:space="preserve">      </v>
      </c>
      <c r="L55" s="144"/>
      <c r="N55" s="178"/>
    </row>
    <row r="56" spans="1:14">
      <c r="A56" s="148">
        <f t="shared" si="0"/>
        <v>0</v>
      </c>
      <c r="B56" s="60"/>
      <c r="C56" s="61"/>
      <c r="D56" s="62"/>
      <c r="E56" s="62"/>
      <c r="F56" s="63"/>
      <c r="G56" s="63"/>
      <c r="H56" s="64"/>
      <c r="I56" s="65"/>
      <c r="J56" s="65"/>
      <c r="K56" s="66" t="str">
        <f t="shared" si="1"/>
        <v xml:space="preserve">      </v>
      </c>
      <c r="L56" s="144"/>
      <c r="N56" s="178"/>
    </row>
    <row r="57" spans="1:14">
      <c r="A57" s="193">
        <f>SUM(C58+D58)</f>
        <v>5</v>
      </c>
      <c r="B57" s="262" t="s">
        <v>21</v>
      </c>
      <c r="C57" s="262"/>
      <c r="D57" s="262"/>
      <c r="E57" s="262"/>
      <c r="F57" s="263" t="s">
        <v>21</v>
      </c>
      <c r="G57" s="263"/>
      <c r="H57" s="176"/>
      <c r="I57" s="194">
        <f>SUM(I23:I55)</f>
        <v>400</v>
      </c>
      <c r="J57" s="194">
        <f>SUM(J23:J56)</f>
        <v>630</v>
      </c>
      <c r="K57" s="195"/>
      <c r="L57" s="144"/>
      <c r="N57" s="178"/>
    </row>
    <row r="58" spans="1:14" ht="17.25" customHeight="1">
      <c r="A58" s="196"/>
      <c r="B58" s="197">
        <f>COUNTA(B23:B56)</f>
        <v>1</v>
      </c>
      <c r="C58" s="198">
        <f>COUNTA(C23:C56)</f>
        <v>4</v>
      </c>
      <c r="D58" s="197">
        <f>COUNTA(D23:D56)</f>
        <v>1</v>
      </c>
      <c r="E58" s="199">
        <f>COUNTA(E24:E56)</f>
        <v>2</v>
      </c>
      <c r="F58" s="264">
        <f>COUNTA(F23:F56)</f>
        <v>5</v>
      </c>
      <c r="G58" s="264"/>
      <c r="H58" s="200"/>
      <c r="I58" s="265">
        <f>SUM(I57,J57)</f>
        <v>1030</v>
      </c>
      <c r="J58" s="265"/>
      <c r="K58" s="201"/>
      <c r="L58" s="144"/>
      <c r="N58" s="178"/>
    </row>
    <row r="59" spans="1:14" ht="20.100000000000001" customHeight="1">
      <c r="A59" s="196"/>
      <c r="B59" s="268" t="s">
        <v>23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02"/>
      <c r="N59" s="178"/>
    </row>
    <row r="60" spans="1:14" ht="9.75" customHeight="1">
      <c r="A60" s="196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2"/>
      <c r="N60" s="178"/>
    </row>
    <row r="61" spans="1:14">
      <c r="A61" s="204"/>
      <c r="B61" s="266" t="s">
        <v>24</v>
      </c>
      <c r="C61" s="266"/>
      <c r="D61" s="266"/>
      <c r="E61" s="266"/>
      <c r="F61" s="266"/>
      <c r="G61" s="266"/>
      <c r="H61" s="266"/>
      <c r="I61" s="266"/>
      <c r="J61" s="266"/>
      <c r="K61" s="266"/>
      <c r="N61" s="178"/>
    </row>
    <row r="62" spans="1:14">
      <c r="A62" s="204"/>
      <c r="B62" s="266" t="s">
        <v>25</v>
      </c>
      <c r="C62" s="266"/>
      <c r="D62" s="266"/>
      <c r="E62" s="266"/>
      <c r="F62" s="266"/>
      <c r="G62" s="266"/>
      <c r="H62" s="266"/>
      <c r="I62" s="266"/>
      <c r="J62" s="266"/>
      <c r="K62" s="266"/>
      <c r="N62" s="178"/>
    </row>
    <row r="63" spans="1:14">
      <c r="A63" s="205"/>
      <c r="B63" s="266" t="s">
        <v>26</v>
      </c>
      <c r="C63" s="266"/>
      <c r="D63" s="266"/>
      <c r="E63" s="266"/>
      <c r="F63" s="266"/>
      <c r="G63" s="266"/>
      <c r="H63" s="266"/>
      <c r="I63" s="266"/>
      <c r="J63" s="266"/>
      <c r="K63" s="266"/>
      <c r="N63" s="178"/>
    </row>
    <row r="64" spans="1:14">
      <c r="A64" s="206"/>
      <c r="B64" s="266" t="s">
        <v>27</v>
      </c>
      <c r="C64" s="266"/>
      <c r="D64" s="266"/>
      <c r="E64" s="266"/>
      <c r="F64" s="266"/>
      <c r="G64" s="266"/>
      <c r="H64" s="266"/>
      <c r="I64" s="266"/>
      <c r="J64" s="266"/>
      <c r="K64" s="266"/>
    </row>
    <row r="65" spans="1:11" ht="6.75" customHeight="1">
      <c r="A65" s="205"/>
      <c r="B65" s="266"/>
      <c r="C65" s="266"/>
      <c r="D65" s="266"/>
      <c r="E65" s="266"/>
      <c r="F65" s="266"/>
      <c r="G65" s="266"/>
      <c r="H65" s="266"/>
      <c r="I65" s="266"/>
      <c r="J65" s="266"/>
      <c r="K65" s="266"/>
    </row>
    <row r="66" spans="1:11" ht="17.25" customHeight="1">
      <c r="B66" s="267" t="s">
        <v>60</v>
      </c>
      <c r="C66" s="267"/>
      <c r="D66" s="267"/>
      <c r="E66" s="267"/>
      <c r="F66" s="267"/>
      <c r="G66" s="267"/>
      <c r="H66" s="267"/>
      <c r="I66" s="267"/>
      <c r="J66" s="267"/>
      <c r="K66" s="267"/>
    </row>
  </sheetData>
  <sheetProtection password="CF0F" sheet="1" objects="1" scenarios="1"/>
  <customSheetViews>
    <customSheetView guid="{EB7ED200-FE32-4713-9DC1-A1FE9A57946E}" showGridLines="0">
      <selection activeCell="N17" sqref="N17"/>
      <pageMargins left="0.47" right="0.11811023622047245" top="0.54" bottom="0.43307086614173229" header="0.28999999999999998" footer="0.51181102362204722"/>
      <pageSetup paperSize="9" scale="90" firstPageNumber="0" orientation="portrait" horizontalDpi="0" verticalDpi="0" r:id="rId1"/>
    </customSheetView>
  </customSheetViews>
  <mergeCells count="30">
    <mergeCell ref="B65:K65"/>
    <mergeCell ref="B66:K66"/>
    <mergeCell ref="B59:K59"/>
    <mergeCell ref="B61:K61"/>
    <mergeCell ref="B62:K62"/>
    <mergeCell ref="B63:K63"/>
    <mergeCell ref="B64:K64"/>
    <mergeCell ref="B21:E21"/>
    <mergeCell ref="F21:J21"/>
    <mergeCell ref="B57:E57"/>
    <mergeCell ref="F57:G57"/>
    <mergeCell ref="F58:G58"/>
    <mergeCell ref="I58:J58"/>
    <mergeCell ref="B14:G14"/>
    <mergeCell ref="G15:J15"/>
    <mergeCell ref="G17:J17"/>
    <mergeCell ref="D18:F18"/>
    <mergeCell ref="D19:F19"/>
    <mergeCell ref="H19:J19"/>
    <mergeCell ref="B8:J8"/>
    <mergeCell ref="H9:I9"/>
    <mergeCell ref="B11:F11"/>
    <mergeCell ref="H11:I11"/>
    <mergeCell ref="F13:G13"/>
    <mergeCell ref="I13:J13"/>
    <mergeCell ref="G5:I5"/>
    <mergeCell ref="B7:D7"/>
    <mergeCell ref="E7:F7"/>
    <mergeCell ref="G7:I7"/>
    <mergeCell ref="B2:H2"/>
  </mergeCells>
  <conditionalFormatting sqref="F23:F56">
    <cfRule type="expression" dxfId="40" priority="2">
      <formula>D23="X"</formula>
    </cfRule>
  </conditionalFormatting>
  <conditionalFormatting sqref="C23:C56">
    <cfRule type="expression" dxfId="39" priority="3">
      <formula>#REF!=2</formula>
    </cfRule>
  </conditionalFormatting>
  <conditionalFormatting sqref="G23:G56">
    <cfRule type="expression" dxfId="38" priority="4">
      <formula>D23="X"</formula>
    </cfRule>
  </conditionalFormatting>
  <conditionalFormatting sqref="F58:G58">
    <cfRule type="cellIs" dxfId="37" priority="5" operator="notEqual">
      <formula>A57</formula>
    </cfRule>
  </conditionalFormatting>
  <conditionalFormatting sqref="K23:K56">
    <cfRule type="containsText" dxfId="36" priority="6" operator="containsText" text="OK">
      <formula>NOT(ISERROR(SEARCH("OK",K23)))</formula>
    </cfRule>
    <cfRule type="cellIs" dxfId="35" priority="7" operator="notEqual">
      <formula>$J$126</formula>
    </cfRule>
  </conditionalFormatting>
  <conditionalFormatting sqref="C58">
    <cfRule type="expression" dxfId="34" priority="8">
      <formula>SUM(C58,D58)&lt;&gt;F58</formula>
    </cfRule>
  </conditionalFormatting>
  <conditionalFormatting sqref="D58">
    <cfRule type="expression" dxfId="33" priority="9">
      <formula>SUM(C58,D58)&lt;&gt;F58</formula>
    </cfRule>
  </conditionalFormatting>
  <conditionalFormatting sqref="F23:K23">
    <cfRule type="expression" dxfId="32" priority="10">
      <formula>$A$23&lt;&gt;1</formula>
    </cfRule>
  </conditionalFormatting>
  <conditionalFormatting sqref="F24:K24">
    <cfRule type="expression" dxfId="31" priority="11">
      <formula>$A$24=2</formula>
    </cfRule>
  </conditionalFormatting>
  <conditionalFormatting sqref="F25:K25">
    <cfRule type="expression" dxfId="30" priority="12">
      <formula>$A$25=2</formula>
    </cfRule>
  </conditionalFormatting>
  <conditionalFormatting sqref="F26:K26">
    <cfRule type="expression" dxfId="29" priority="13">
      <formula>$A$26=2</formula>
    </cfRule>
  </conditionalFormatting>
  <conditionalFormatting sqref="F27:K27">
    <cfRule type="expression" dxfId="28" priority="14">
      <formula>$A$27=2</formula>
    </cfRule>
  </conditionalFormatting>
  <conditionalFormatting sqref="F29:K29">
    <cfRule type="expression" dxfId="27" priority="15">
      <formula>$A$29=2</formula>
    </cfRule>
  </conditionalFormatting>
  <conditionalFormatting sqref="F30:K30">
    <cfRule type="expression" dxfId="26" priority="16">
      <formula>$A$30=2</formula>
    </cfRule>
  </conditionalFormatting>
  <conditionalFormatting sqref="F31:K31">
    <cfRule type="expression" dxfId="25" priority="17">
      <formula>$A$31=2</formula>
    </cfRule>
  </conditionalFormatting>
  <conditionalFormatting sqref="F32:K32">
    <cfRule type="expression" dxfId="24" priority="18">
      <formula>$A$32=2</formula>
    </cfRule>
  </conditionalFormatting>
  <conditionalFormatting sqref="F33:K33">
    <cfRule type="expression" dxfId="23" priority="19">
      <formula>$A$33=2</formula>
    </cfRule>
  </conditionalFormatting>
  <conditionalFormatting sqref="F34:K34">
    <cfRule type="expression" dxfId="22" priority="20">
      <formula>$A$34=2</formula>
    </cfRule>
  </conditionalFormatting>
  <conditionalFormatting sqref="F35:K35">
    <cfRule type="expression" dxfId="21" priority="21">
      <formula>$A$35=2</formula>
    </cfRule>
  </conditionalFormatting>
  <conditionalFormatting sqref="F36:K36">
    <cfRule type="expression" dxfId="20" priority="22">
      <formula>$A$36=2</formula>
    </cfRule>
  </conditionalFormatting>
  <conditionalFormatting sqref="F37:K37">
    <cfRule type="expression" dxfId="19" priority="23">
      <formula>$A$37=2</formula>
    </cfRule>
  </conditionalFormatting>
  <conditionalFormatting sqref="F38:K38">
    <cfRule type="expression" dxfId="18" priority="24">
      <formula>$A$38=2</formula>
    </cfRule>
  </conditionalFormatting>
  <conditionalFormatting sqref="F39:K39">
    <cfRule type="expression" dxfId="17" priority="25">
      <formula>$A$39=2</formula>
    </cfRule>
  </conditionalFormatting>
  <conditionalFormatting sqref="F40:K40">
    <cfRule type="expression" dxfId="16" priority="26">
      <formula>$A$40=2</formula>
    </cfRule>
  </conditionalFormatting>
  <conditionalFormatting sqref="F41:K41">
    <cfRule type="expression" dxfId="15" priority="27">
      <formula>$A$41=2</formula>
    </cfRule>
  </conditionalFormatting>
  <conditionalFormatting sqref="F42:K42">
    <cfRule type="expression" dxfId="14" priority="28">
      <formula>$A$42=2</formula>
    </cfRule>
  </conditionalFormatting>
  <conditionalFormatting sqref="F43:K43">
    <cfRule type="expression" dxfId="13" priority="29">
      <formula>$A$43=2</formula>
    </cfRule>
  </conditionalFormatting>
  <conditionalFormatting sqref="F44:K44">
    <cfRule type="expression" dxfId="12" priority="30">
      <formula>$A$44=2</formula>
    </cfRule>
  </conditionalFormatting>
  <conditionalFormatting sqref="F45:K45">
    <cfRule type="expression" dxfId="11" priority="31">
      <formula>$A$45=2</formula>
    </cfRule>
  </conditionalFormatting>
  <conditionalFormatting sqref="F46:K46">
    <cfRule type="expression" dxfId="10" priority="32">
      <formula>$A$46=2</formula>
    </cfRule>
  </conditionalFormatting>
  <conditionalFormatting sqref="F47:K47">
    <cfRule type="expression" dxfId="9" priority="33">
      <formula>$A$47=2</formula>
    </cfRule>
  </conditionalFormatting>
  <conditionalFormatting sqref="F48:K48">
    <cfRule type="expression" dxfId="8" priority="34">
      <formula>$A$48=2</formula>
    </cfRule>
  </conditionalFormatting>
  <conditionalFormatting sqref="F49:K49">
    <cfRule type="expression" dxfId="7" priority="35">
      <formula>$A$49=2</formula>
    </cfRule>
  </conditionalFormatting>
  <conditionalFormatting sqref="F50:K50">
    <cfRule type="expression" dxfId="6" priority="36">
      <formula>$A$50=2</formula>
    </cfRule>
  </conditionalFormatting>
  <conditionalFormatting sqref="F51:K51">
    <cfRule type="expression" dxfId="5" priority="37">
      <formula>$A$51=2</formula>
    </cfRule>
  </conditionalFormatting>
  <conditionalFormatting sqref="F52:K52">
    <cfRule type="expression" dxfId="4" priority="38">
      <formula>$A$52=2</formula>
    </cfRule>
  </conditionalFormatting>
  <conditionalFormatting sqref="F53:K53">
    <cfRule type="expression" dxfId="3" priority="39">
      <formula>$A$53=2</formula>
    </cfRule>
  </conditionalFormatting>
  <conditionalFormatting sqref="F54:K54">
    <cfRule type="expression" dxfId="2" priority="40">
      <formula>$A$54=2</formula>
    </cfRule>
  </conditionalFormatting>
  <conditionalFormatting sqref="F55:K55">
    <cfRule type="expression" dxfId="1" priority="41">
      <formula>$A$55=2</formula>
    </cfRule>
  </conditionalFormatting>
  <conditionalFormatting sqref="F56:K56">
    <cfRule type="expression" dxfId="0" priority="42">
      <formula>$A$56=2</formula>
    </cfRule>
  </conditionalFormatting>
  <pageMargins left="0.47" right="0.11811023622047245" top="0.54" bottom="0.43307086614173229" header="0.28999999999999998" footer="0.51181102362204722"/>
  <pageSetup paperSize="9" scale="90" firstPageNumber="0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GUIDA</vt:lpstr>
      <vt:lpstr>ModelloAdesioneViaggio</vt:lpstr>
      <vt:lpstr>ModelloAdesioneViaggio!Print_Area_0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Carbone</cp:lastModifiedBy>
  <cp:revision>3</cp:revision>
  <cp:lastPrinted>2017-03-20T19:39:52Z</cp:lastPrinted>
  <dcterms:created xsi:type="dcterms:W3CDTF">2013-03-06T09:46:23Z</dcterms:created>
  <dcterms:modified xsi:type="dcterms:W3CDTF">2017-03-22T16:16:36Z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