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3210" windowWidth="24060" windowHeight="5760" tabRatio="599"/>
  </bookViews>
  <sheets>
    <sheet name="Cattedre 2018_2019" sheetId="9" r:id="rId1"/>
    <sheet name="elenco classi" sheetId="10" r:id="rId2"/>
    <sheet name="Foglio1" sheetId="11" r:id="rId3"/>
  </sheets>
  <definedNames>
    <definedName name="_GoBack" localSheetId="0">'Cattedre 2018_2019'!#REF!</definedName>
    <definedName name="_xlnm.Print_Area" localSheetId="0">'Cattedre 2018_2019'!$A$2:$O$332</definedName>
    <definedName name="_xlnm.Print_Area" localSheetId="1">'elenco classi'!$A$1:$D$73</definedName>
    <definedName name="_xlnm.Print_Titles" localSheetId="1">'elenco classi'!$1:$1</definedName>
  </definedNames>
  <calcPr calcId="125725"/>
</workbook>
</file>

<file path=xl/calcChain.xml><?xml version="1.0" encoding="utf-8"?>
<calcChain xmlns="http://schemas.openxmlformats.org/spreadsheetml/2006/main">
  <c r="O161" i="9"/>
  <c r="O160"/>
  <c r="O159"/>
  <c r="O158"/>
  <c r="O157"/>
  <c r="O156"/>
  <c r="O155"/>
  <c r="O154"/>
  <c r="O153"/>
  <c r="O152"/>
  <c r="O151"/>
  <c r="O150"/>
  <c r="O149"/>
  <c r="O148"/>
  <c r="O147"/>
  <c r="O146"/>
  <c r="O162" s="1"/>
  <c r="O145"/>
  <c r="O144"/>
  <c r="O44" i="11"/>
  <c r="O43"/>
  <c r="O42"/>
  <c r="O41"/>
  <c r="O40"/>
  <c r="O39"/>
  <c r="O38"/>
  <c r="O36"/>
  <c r="O35"/>
  <c r="O34"/>
  <c r="O33"/>
  <c r="O32"/>
  <c r="O31"/>
  <c r="O30"/>
  <c r="O29"/>
  <c r="O28"/>
  <c r="O27"/>
  <c r="O37"/>
  <c r="O21"/>
  <c r="O20"/>
  <c r="O19"/>
  <c r="O18"/>
  <c r="O17"/>
  <c r="O16"/>
  <c r="O15"/>
  <c r="O14"/>
  <c r="O13"/>
  <c r="O12"/>
  <c r="O11"/>
  <c r="O10"/>
  <c r="O9"/>
  <c r="O8"/>
  <c r="O7"/>
  <c r="O6"/>
  <c r="O5"/>
  <c r="O4"/>
  <c r="O49" i="9"/>
  <c r="O48"/>
  <c r="O47"/>
  <c r="O46"/>
  <c r="O45"/>
  <c r="O44"/>
  <c r="O43"/>
  <c r="O42"/>
  <c r="O50" s="1"/>
  <c r="O296"/>
  <c r="O298"/>
  <c r="O250"/>
  <c r="O135"/>
  <c r="O136"/>
  <c r="O137"/>
  <c r="O138"/>
  <c r="O139"/>
  <c r="O140"/>
  <c r="O61"/>
  <c r="O211"/>
  <c r="O225"/>
  <c r="O213"/>
  <c r="O253"/>
  <c r="O242"/>
  <c r="O45" i="11" l="1"/>
  <c r="O22"/>
  <c r="O221" i="9"/>
  <c r="O219"/>
  <c r="O218"/>
  <c r="O290"/>
  <c r="O258"/>
  <c r="O224"/>
  <c r="O223"/>
  <c r="O284"/>
  <c r="O86"/>
  <c r="O85"/>
  <c r="O83"/>
  <c r="O82"/>
  <c r="O81"/>
  <c r="O80"/>
  <c r="O79"/>
  <c r="O78"/>
  <c r="O77"/>
  <c r="O76"/>
  <c r="O75"/>
  <c r="O15"/>
  <c r="O260"/>
  <c r="O166" l="1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65"/>
  <c r="O23"/>
  <c r="O210"/>
  <c r="O209"/>
  <c r="O208"/>
  <c r="O206"/>
  <c r="O131"/>
  <c r="O134"/>
  <c r="O133"/>
  <c r="O132"/>
  <c r="O130"/>
  <c r="O129"/>
  <c r="O128"/>
  <c r="O198"/>
  <c r="O201"/>
  <c r="O200"/>
  <c r="O195"/>
  <c r="O194"/>
  <c r="O196"/>
  <c r="O25"/>
  <c r="O37"/>
  <c r="O34"/>
  <c r="O30"/>
  <c r="O266"/>
  <c r="O264"/>
  <c r="O100"/>
  <c r="O63"/>
  <c r="O59"/>
  <c r="O69"/>
  <c r="O5"/>
  <c r="O3"/>
  <c r="O4"/>
  <c r="O9"/>
  <c r="O11"/>
  <c r="O13"/>
  <c r="O17"/>
  <c r="O19"/>
  <c r="O21"/>
  <c r="O32"/>
  <c r="O38"/>
  <c r="O53"/>
  <c r="O55"/>
  <c r="O57"/>
  <c r="O65"/>
  <c r="O67"/>
  <c r="O74"/>
  <c r="O84"/>
  <c r="O91"/>
  <c r="O94"/>
  <c r="O95"/>
  <c r="O96"/>
  <c r="O98"/>
  <c r="O99"/>
  <c r="O101"/>
  <c r="O105"/>
  <c r="O110"/>
  <c r="O111"/>
  <c r="O112"/>
  <c r="O113"/>
  <c r="O114"/>
  <c r="O115"/>
  <c r="O116"/>
  <c r="O117"/>
  <c r="O118"/>
  <c r="O119"/>
  <c r="O120"/>
  <c r="O121"/>
  <c r="O122"/>
  <c r="O123"/>
  <c r="O124"/>
  <c r="O229"/>
  <c r="O231"/>
  <c r="O233"/>
  <c r="O235"/>
  <c r="O244"/>
  <c r="O246"/>
  <c r="O248"/>
  <c r="O252"/>
  <c r="O270"/>
  <c r="O272"/>
  <c r="O274"/>
  <c r="O275"/>
  <c r="O277"/>
  <c r="O279"/>
  <c r="O280"/>
  <c r="O282"/>
  <c r="O292"/>
  <c r="O294"/>
  <c r="O191" l="1"/>
  <c r="O215"/>
  <c r="O267"/>
  <c r="O141"/>
  <c r="O226"/>
  <c r="O255"/>
  <c r="O6"/>
  <c r="O107"/>
  <c r="O286"/>
  <c r="O300"/>
  <c r="O261"/>
  <c r="O239"/>
  <c r="O39"/>
  <c r="O125"/>
  <c r="O102"/>
  <c r="O88"/>
  <c r="O71"/>
  <c r="O203"/>
  <c r="O27" l="1"/>
</calcChain>
</file>

<file path=xl/sharedStrings.xml><?xml version="1.0" encoding="utf-8"?>
<sst xmlns="http://schemas.openxmlformats.org/spreadsheetml/2006/main" count="1668" uniqueCount="923">
  <si>
    <t>ALBANESE  NICOLA</t>
  </si>
  <si>
    <t>DI STASIO  DONATO</t>
  </si>
  <si>
    <t>GALLICOLA OLIMPIA</t>
  </si>
  <si>
    <t>RENZI ALDO</t>
  </si>
  <si>
    <t>MELE GIOVANNA</t>
  </si>
  <si>
    <t>MORETTA  FILOMENA</t>
  </si>
  <si>
    <t>CAMPANILE ROBERTO</t>
  </si>
  <si>
    <t>BORRATA CRISTOFARO</t>
  </si>
  <si>
    <t>MINGIONE  RAFFAELLA</t>
  </si>
  <si>
    <t>PERRONE PIETRO</t>
  </si>
  <si>
    <t xml:space="preserve">ROMEO  FRANCESCA </t>
  </si>
  <si>
    <t>ROSA  MARIA</t>
  </si>
  <si>
    <t>ORSINI CLAUDIO</t>
  </si>
  <si>
    <t>AFFINITO SILVESTRO</t>
  </si>
  <si>
    <t>APRILE SILVANA</t>
  </si>
  <si>
    <t>RANUCCI ENNIO</t>
  </si>
  <si>
    <t>FERRANTE M. ROSARIA</t>
  </si>
  <si>
    <t>VACCHER  ALESSANDRO</t>
  </si>
  <si>
    <t>D'AVENIA ANDREA</t>
  </si>
  <si>
    <t>3 Bi</t>
  </si>
  <si>
    <t>5 Bi</t>
  </si>
  <si>
    <t>3 Ac</t>
  </si>
  <si>
    <t>4 Ac</t>
  </si>
  <si>
    <t>5 Ac</t>
  </si>
  <si>
    <t>3 Ci</t>
  </si>
  <si>
    <t>4 Ci</t>
  </si>
  <si>
    <t>4 Am</t>
  </si>
  <si>
    <t>SCALA PASQUALINA</t>
  </si>
  <si>
    <t>VENTRIGLIA PASQUALE</t>
  </si>
  <si>
    <t>COLUSSI  FRANCESCO</t>
  </si>
  <si>
    <t>3 Di</t>
  </si>
  <si>
    <r>
      <t>3 A</t>
    </r>
    <r>
      <rPr>
        <sz val="12"/>
        <rFont val="Arial"/>
        <family val="2"/>
      </rPr>
      <t>c</t>
    </r>
  </si>
  <si>
    <r>
      <t>4 A</t>
    </r>
    <r>
      <rPr>
        <sz val="12"/>
        <rFont val="Arial"/>
        <family val="2"/>
      </rPr>
      <t>c</t>
    </r>
  </si>
  <si>
    <r>
      <t>3 A</t>
    </r>
    <r>
      <rPr>
        <sz val="12"/>
        <rFont val="Arial"/>
        <family val="2"/>
      </rPr>
      <t>i</t>
    </r>
  </si>
  <si>
    <r>
      <t>3 B</t>
    </r>
    <r>
      <rPr>
        <sz val="12"/>
        <rFont val="Arial"/>
        <family val="2"/>
      </rPr>
      <t>i</t>
    </r>
  </si>
  <si>
    <t>DE FUSCO MARTA</t>
  </si>
  <si>
    <t>MASIELLO SOFIA</t>
  </si>
  <si>
    <t>SPARANO CIRO</t>
  </si>
  <si>
    <t>MARTINO RENATA</t>
  </si>
  <si>
    <t>3 Alsa</t>
  </si>
  <si>
    <t>3 Ei</t>
  </si>
  <si>
    <t>4 Bi</t>
  </si>
  <si>
    <t>5 Ci</t>
  </si>
  <si>
    <r>
      <t>4 B</t>
    </r>
    <r>
      <rPr>
        <sz val="12"/>
        <rFont val="Arial"/>
        <family val="2"/>
      </rPr>
      <t>i</t>
    </r>
  </si>
  <si>
    <t>FERRANTE PALMA</t>
  </si>
  <si>
    <t>PALMIERO MATRONA</t>
  </si>
  <si>
    <t>DI LORENZO LUCIANO</t>
  </si>
  <si>
    <t>RUBINO PAOLO</t>
  </si>
  <si>
    <t>DI FOGGIA CELIA</t>
  </si>
  <si>
    <t>PICERNO LUCIA</t>
  </si>
  <si>
    <r>
      <t>5 B</t>
    </r>
    <r>
      <rPr>
        <sz val="12"/>
        <rFont val="Arial"/>
        <family val="2"/>
      </rPr>
      <t>i</t>
    </r>
  </si>
  <si>
    <t>RAUCCI ROSA</t>
  </si>
  <si>
    <t>5 Di</t>
  </si>
  <si>
    <t>ARGENZIANO MARIA</t>
  </si>
  <si>
    <t>MORRONE MATRONA</t>
  </si>
  <si>
    <t>COSCIA GIOVANNA</t>
  </si>
  <si>
    <t>GIUDICIANNI MARIA LUISA</t>
  </si>
  <si>
    <t>TROTTA FRANCESCO</t>
  </si>
  <si>
    <t>CAMPANA NATALIA</t>
  </si>
  <si>
    <t>SANTANGELI MELANIA</t>
  </si>
  <si>
    <t>LETTIERI CLELIA</t>
  </si>
  <si>
    <t>MARCHITTO MARISA</t>
  </si>
  <si>
    <t>TAGLIAFIERRO GIUSEPPE</t>
  </si>
  <si>
    <t>TAPPA AMELIA</t>
  </si>
  <si>
    <t>SAVINELLI ANTONELLA</t>
  </si>
  <si>
    <r>
      <t>4 A tl</t>
    </r>
    <r>
      <rPr>
        <sz val="11"/>
        <rFont val="Arial"/>
        <family val="2"/>
      </rPr>
      <t>(aerot)</t>
    </r>
  </si>
  <si>
    <r>
      <t>5 Atl</t>
    </r>
    <r>
      <rPr>
        <sz val="11"/>
        <rFont val="Arial"/>
        <family val="2"/>
      </rPr>
      <t>(aerot)</t>
    </r>
  </si>
  <si>
    <r>
      <t xml:space="preserve">3 A tl </t>
    </r>
    <r>
      <rPr>
        <sz val="11"/>
        <rFont val="Arial"/>
        <family val="2"/>
      </rPr>
      <t>(aerot)</t>
    </r>
  </si>
  <si>
    <t>1 Bit</t>
  </si>
  <si>
    <t>2 Bit</t>
  </si>
  <si>
    <t>1 Cit</t>
  </si>
  <si>
    <t>2 Cit</t>
  </si>
  <si>
    <t>3 Atl</t>
  </si>
  <si>
    <t>4 A tl</t>
  </si>
  <si>
    <t>1 Ait</t>
  </si>
  <si>
    <t>2 Ait</t>
  </si>
  <si>
    <t>5 A tl</t>
  </si>
  <si>
    <t>2 Dit</t>
  </si>
  <si>
    <t>1 Dit</t>
  </si>
  <si>
    <t>5 Atl</t>
  </si>
  <si>
    <t>TRIENNIO  ITI</t>
  </si>
  <si>
    <t>c</t>
  </si>
  <si>
    <r>
      <t xml:space="preserve">Chimica, materiali e biotecnologie - Articolazione </t>
    </r>
    <r>
      <rPr>
        <b/>
        <u/>
        <sz val="12"/>
        <rFont val="Arial"/>
        <family val="2"/>
      </rPr>
      <t>C</t>
    </r>
    <r>
      <rPr>
        <sz val="12"/>
        <rFont val="Arial"/>
        <family val="2"/>
      </rPr>
      <t>himica e materiali</t>
    </r>
  </si>
  <si>
    <t>b</t>
  </si>
  <si>
    <r>
      <t xml:space="preserve">Chimica, materiali e biotecnologie - Articolazione Chimica e </t>
    </r>
    <r>
      <rPr>
        <b/>
        <u/>
        <sz val="12"/>
        <rFont val="Arial"/>
        <family val="2"/>
      </rPr>
      <t>B</t>
    </r>
    <r>
      <rPr>
        <sz val="12"/>
        <rFont val="Arial"/>
        <family val="2"/>
      </rPr>
      <t>iotecnologie ambientali</t>
    </r>
  </si>
  <si>
    <t>en</t>
  </si>
  <si>
    <r>
      <t xml:space="preserve">Elettronica ed elettrotecnica - Articolazione </t>
    </r>
    <r>
      <rPr>
        <b/>
        <u/>
        <sz val="12"/>
        <rFont val="Arial"/>
        <family val="2"/>
      </rPr>
      <t>E</t>
    </r>
    <r>
      <rPr>
        <sz val="12"/>
        <rFont val="Arial"/>
        <family val="2"/>
      </rPr>
      <t>lettro</t>
    </r>
    <r>
      <rPr>
        <b/>
        <u/>
        <sz val="12"/>
        <rFont val="Arial"/>
        <family val="2"/>
      </rPr>
      <t>N</t>
    </r>
    <r>
      <rPr>
        <sz val="12"/>
        <rFont val="Arial"/>
        <family val="2"/>
      </rPr>
      <t>ica</t>
    </r>
  </si>
  <si>
    <t>et</t>
  </si>
  <si>
    <r>
      <t xml:space="preserve">Elettronica ed elettrotecnica - Articolazione </t>
    </r>
    <r>
      <rPr>
        <b/>
        <u/>
        <sz val="12"/>
        <rFont val="Arial"/>
        <family val="2"/>
      </rPr>
      <t>E</t>
    </r>
    <r>
      <rPr>
        <sz val="12"/>
        <rFont val="Arial"/>
        <family val="2"/>
      </rPr>
      <t>lettro</t>
    </r>
    <r>
      <rPr>
        <b/>
        <u/>
        <sz val="12"/>
        <rFont val="Arial"/>
        <family val="2"/>
      </rPr>
      <t>T</t>
    </r>
    <r>
      <rPr>
        <sz val="12"/>
        <rFont val="Arial"/>
        <family val="2"/>
      </rPr>
      <t>ecnica</t>
    </r>
  </si>
  <si>
    <t>i</t>
  </si>
  <si>
    <r>
      <t xml:space="preserve">Informatica e telecomunicazioni - Articolazione </t>
    </r>
    <r>
      <rPr>
        <b/>
        <u/>
        <sz val="12"/>
        <rFont val="Arial"/>
        <family val="2"/>
      </rPr>
      <t>I</t>
    </r>
    <r>
      <rPr>
        <sz val="12"/>
        <rFont val="Arial"/>
        <family val="2"/>
      </rPr>
      <t>nformatica</t>
    </r>
  </si>
  <si>
    <t>t</t>
  </si>
  <si>
    <r>
      <t>Informatica e telecomunicazioni - Articolazione</t>
    </r>
    <r>
      <rPr>
        <b/>
        <sz val="12"/>
        <rFont val="Arial"/>
        <family val="2"/>
      </rPr>
      <t xml:space="preserve"> </t>
    </r>
    <r>
      <rPr>
        <b/>
        <u/>
        <sz val="12"/>
        <rFont val="Arial"/>
        <family val="2"/>
      </rPr>
      <t>T</t>
    </r>
    <r>
      <rPr>
        <sz val="12"/>
        <rFont val="Arial"/>
        <family val="2"/>
      </rPr>
      <t>elecomunicazioni</t>
    </r>
  </si>
  <si>
    <t>m</t>
  </si>
  <si>
    <r>
      <t xml:space="preserve">Meccanica, meccatronica ed energia - Articolazione </t>
    </r>
    <r>
      <rPr>
        <b/>
        <u/>
        <sz val="12"/>
        <rFont val="Arial"/>
        <family val="2"/>
      </rPr>
      <t>M</t>
    </r>
    <r>
      <rPr>
        <sz val="12"/>
        <rFont val="Arial"/>
        <family val="2"/>
      </rPr>
      <t>eccanica e meccatronica</t>
    </r>
  </si>
  <si>
    <t>tl</t>
  </si>
  <si>
    <t>BIENNIO  ITI</t>
  </si>
  <si>
    <t>cb</t>
  </si>
  <si>
    <r>
      <rPr>
        <b/>
        <u/>
        <sz val="12"/>
        <rFont val="Arial"/>
        <family val="2"/>
      </rPr>
      <t>C</t>
    </r>
    <r>
      <rPr>
        <sz val="12"/>
        <rFont val="Arial"/>
        <family val="2"/>
      </rPr>
      <t xml:space="preserve">himica, materiali e </t>
    </r>
    <r>
      <rPr>
        <b/>
        <u/>
        <sz val="12"/>
        <rFont val="Arial"/>
        <family val="2"/>
      </rPr>
      <t>B</t>
    </r>
    <r>
      <rPr>
        <sz val="12"/>
        <rFont val="Arial"/>
        <family val="2"/>
      </rPr>
      <t>iotecnologie</t>
    </r>
  </si>
  <si>
    <t>ee</t>
  </si>
  <si>
    <r>
      <rPr>
        <b/>
        <u/>
        <sz val="12"/>
        <rFont val="Arial"/>
        <family val="2"/>
      </rPr>
      <t>E</t>
    </r>
    <r>
      <rPr>
        <sz val="12"/>
        <rFont val="Arial"/>
        <family val="2"/>
      </rPr>
      <t xml:space="preserve">lettronica ed </t>
    </r>
    <r>
      <rPr>
        <b/>
        <u/>
        <sz val="12"/>
        <rFont val="Arial"/>
        <family val="2"/>
      </rPr>
      <t>E</t>
    </r>
    <r>
      <rPr>
        <sz val="12"/>
        <rFont val="Arial"/>
        <family val="2"/>
      </rPr>
      <t>lettrotecnica</t>
    </r>
  </si>
  <si>
    <t>it</t>
  </si>
  <si>
    <r>
      <rPr>
        <b/>
        <u/>
        <sz val="12"/>
        <rFont val="Arial"/>
        <family val="2"/>
      </rPr>
      <t>I</t>
    </r>
    <r>
      <rPr>
        <sz val="12"/>
        <rFont val="Arial"/>
        <family val="2"/>
      </rPr>
      <t xml:space="preserve">nformatica e </t>
    </r>
    <r>
      <rPr>
        <b/>
        <u/>
        <sz val="12"/>
        <rFont val="Arial"/>
        <family val="2"/>
      </rPr>
      <t>T</t>
    </r>
    <r>
      <rPr>
        <sz val="12"/>
        <rFont val="Arial"/>
        <family val="2"/>
      </rPr>
      <t>elecomunicazioni</t>
    </r>
  </si>
  <si>
    <r>
      <rPr>
        <b/>
        <u/>
        <sz val="12"/>
        <rFont val="Arial"/>
        <family val="2"/>
      </rPr>
      <t>M</t>
    </r>
    <r>
      <rPr>
        <sz val="12"/>
        <rFont val="Arial"/>
        <family val="2"/>
      </rPr>
      <t>eccanica, meccatronica ed energia</t>
    </r>
  </si>
  <si>
    <r>
      <rPr>
        <b/>
        <u/>
        <sz val="12"/>
        <rFont val="Arial"/>
        <family val="2"/>
      </rPr>
      <t>T</t>
    </r>
    <r>
      <rPr>
        <sz val="12"/>
        <rFont val="Arial"/>
        <family val="2"/>
      </rPr>
      <t xml:space="preserve">rasporti e </t>
    </r>
    <r>
      <rPr>
        <b/>
        <u/>
        <sz val="12"/>
        <rFont val="Arial"/>
        <family val="2"/>
      </rPr>
      <t>L</t>
    </r>
    <r>
      <rPr>
        <sz val="12"/>
        <rFont val="Arial"/>
        <family val="2"/>
      </rPr>
      <t>ogistica</t>
    </r>
  </si>
  <si>
    <t>sa</t>
  </si>
  <si>
    <r>
      <t xml:space="preserve">Liceo scientifico - Opzione </t>
    </r>
    <r>
      <rPr>
        <b/>
        <u/>
        <sz val="12"/>
        <rFont val="Arial"/>
        <family val="2"/>
      </rPr>
      <t>S</t>
    </r>
    <r>
      <rPr>
        <sz val="12"/>
        <rFont val="Arial"/>
        <family val="2"/>
      </rPr>
      <t xml:space="preserve">cienze </t>
    </r>
    <r>
      <rPr>
        <b/>
        <u/>
        <sz val="12"/>
        <rFont val="Arial"/>
        <family val="2"/>
      </rPr>
      <t>A</t>
    </r>
    <r>
      <rPr>
        <sz val="12"/>
        <rFont val="Arial"/>
        <family val="2"/>
      </rPr>
      <t>pplicate</t>
    </r>
  </si>
  <si>
    <t>4 Aen</t>
  </si>
  <si>
    <t>5 Aen</t>
  </si>
  <si>
    <t>3 Am</t>
  </si>
  <si>
    <t>3 Asa</t>
  </si>
  <si>
    <t>4 Asa</t>
  </si>
  <si>
    <t>5 Asa</t>
  </si>
  <si>
    <t>1 Eit</t>
  </si>
  <si>
    <t>1 Ait(geog)</t>
  </si>
  <si>
    <t>1 Bit(geog)</t>
  </si>
  <si>
    <t>1 Eit(geog)</t>
  </si>
  <si>
    <t>4 Btl</t>
  </si>
  <si>
    <t>3 Bm</t>
  </si>
  <si>
    <t>PALAZZO CATERINA</t>
  </si>
  <si>
    <t>1Bit</t>
  </si>
  <si>
    <t>1 Asa</t>
  </si>
  <si>
    <t>2 Asa</t>
  </si>
  <si>
    <t>PONTILLO TIZIANA</t>
  </si>
  <si>
    <r>
      <t>5 A</t>
    </r>
    <r>
      <rPr>
        <sz val="12"/>
        <rFont val="Arial"/>
        <family val="2"/>
      </rPr>
      <t>en</t>
    </r>
  </si>
  <si>
    <t>1 Bm</t>
  </si>
  <si>
    <t>1 Btl</t>
  </si>
  <si>
    <t>2 Bm</t>
  </si>
  <si>
    <t>1 Fit</t>
  </si>
  <si>
    <t>1 Aee</t>
  </si>
  <si>
    <t>1 Bee</t>
  </si>
  <si>
    <t>1 Am</t>
  </si>
  <si>
    <t>1 Acb</t>
  </si>
  <si>
    <t>1 Atl</t>
  </si>
  <si>
    <t>2 Fit</t>
  </si>
  <si>
    <t>2 Git</t>
  </si>
  <si>
    <t>2 Aee</t>
  </si>
  <si>
    <t>2 Bee</t>
  </si>
  <si>
    <t>2 Acb</t>
  </si>
  <si>
    <t>2 Am</t>
  </si>
  <si>
    <t>2 Atl</t>
  </si>
  <si>
    <t>1 Acb(geog)</t>
  </si>
  <si>
    <t>2 A tl</t>
  </si>
  <si>
    <t>1 Atl(geog)</t>
  </si>
  <si>
    <t>1 Am(geog)</t>
  </si>
  <si>
    <t>1 Bee(geog)</t>
  </si>
  <si>
    <r>
      <rPr>
        <b/>
        <u/>
        <sz val="12"/>
        <rFont val="Arial"/>
        <family val="2"/>
      </rPr>
      <t>T</t>
    </r>
    <r>
      <rPr>
        <sz val="12"/>
        <rFont val="Arial"/>
        <family val="2"/>
      </rPr>
      <t xml:space="preserve">rasporti e </t>
    </r>
    <r>
      <rPr>
        <b/>
        <u/>
        <sz val="12"/>
        <rFont val="Arial"/>
        <family val="2"/>
      </rPr>
      <t>L</t>
    </r>
    <r>
      <rPr>
        <sz val="12"/>
        <rFont val="Arial"/>
        <family val="2"/>
      </rPr>
      <t>ogistica - Costruzione aeronautica</t>
    </r>
  </si>
  <si>
    <r>
      <t>4 A</t>
    </r>
    <r>
      <rPr>
        <sz val="12"/>
        <rFont val="Arial"/>
        <family val="2"/>
      </rPr>
      <t>m</t>
    </r>
  </si>
  <si>
    <r>
      <t>5 A</t>
    </r>
    <r>
      <rPr>
        <sz val="12"/>
        <rFont val="Arial"/>
        <family val="2"/>
      </rPr>
      <t>m</t>
    </r>
  </si>
  <si>
    <r>
      <t>3 A</t>
    </r>
    <r>
      <rPr>
        <sz val="12"/>
        <rFont val="Arial"/>
        <family val="2"/>
      </rPr>
      <t>m</t>
    </r>
  </si>
  <si>
    <t>D'ANGELO MARA</t>
  </si>
  <si>
    <t>ROCCO  CIRO</t>
  </si>
  <si>
    <t>PUOTI   ELENA</t>
  </si>
  <si>
    <t>CUCCARO  ANNA</t>
  </si>
  <si>
    <t>CASERTANO ANTONELLA</t>
  </si>
  <si>
    <t>MARTINO FELICIA</t>
  </si>
  <si>
    <t>NICOLELLA ALFONSO</t>
  </si>
  <si>
    <t>DE IORIO  ROSARIA</t>
  </si>
  <si>
    <t>SCHISANO ANNA MARIA</t>
  </si>
  <si>
    <r>
      <t>4 B</t>
    </r>
    <r>
      <rPr>
        <sz val="12"/>
        <rFont val="Arial"/>
        <family val="2"/>
      </rPr>
      <t>m</t>
    </r>
  </si>
  <si>
    <r>
      <t>4 A</t>
    </r>
    <r>
      <rPr>
        <sz val="12"/>
        <rFont val="Arial"/>
        <family val="2"/>
      </rPr>
      <t>i</t>
    </r>
  </si>
  <si>
    <t>4 Ei</t>
  </si>
  <si>
    <t>4 Bm</t>
  </si>
  <si>
    <t>5 Btl</t>
  </si>
  <si>
    <t>MORIELLO RAFFAELLA</t>
  </si>
  <si>
    <t>5 Ab</t>
  </si>
  <si>
    <t>GAGLIARDI ANTONELLA</t>
  </si>
  <si>
    <t>1 Fit(geog)</t>
  </si>
  <si>
    <t>PETTOLINO PIA ROSA</t>
  </si>
  <si>
    <t>PERRONE VINCENZO</t>
  </si>
  <si>
    <t>GENTILE PASQUALINA</t>
  </si>
  <si>
    <t>PASCARELLA UGO</t>
  </si>
  <si>
    <t>PUCA MARGHERITA</t>
  </si>
  <si>
    <t>DEL GIUDICE GAETANO</t>
  </si>
  <si>
    <t>DI FUCCIA ANDREA</t>
  </si>
  <si>
    <t>PORTENTO FRANCESCANTONIO</t>
  </si>
  <si>
    <t>BOLLECCHINO BASILIO</t>
  </si>
  <si>
    <t>DI VINCENZO FRANCESCO</t>
  </si>
  <si>
    <t>BAGNALE ARMANDO</t>
  </si>
  <si>
    <t>MONIELLO CARMINE</t>
  </si>
  <si>
    <t>ALDI COSTANTINO</t>
  </si>
  <si>
    <t>LICCARDI LUGI</t>
  </si>
  <si>
    <t xml:space="preserve">OCARINO FRANCESCO </t>
  </si>
  <si>
    <t>DI GIACOMO ANTONIO</t>
  </si>
  <si>
    <t>MELONE PIETRO</t>
  </si>
  <si>
    <t>SEBASTIANELLI FERDINANDO</t>
  </si>
  <si>
    <t>VOZZA AGOSTINO</t>
  </si>
  <si>
    <t>CIARAMELLA PAOLO</t>
  </si>
  <si>
    <t>RUSSO MARIA</t>
  </si>
  <si>
    <t>GALASSO MARINA</t>
  </si>
  <si>
    <t>FIERRO GIUSEPPE.</t>
  </si>
  <si>
    <t xml:space="preserve">PAROLISE ALFONSO </t>
  </si>
  <si>
    <t>DELL'AQUILA ANTIMO</t>
  </si>
  <si>
    <t>IANNIELLO DOMENICO</t>
  </si>
  <si>
    <t>GIULIANO GIUSEPPE</t>
  </si>
  <si>
    <t>DI PARI GIUSEPPE</t>
  </si>
  <si>
    <t>POTENZA VINCENZO</t>
  </si>
  <si>
    <t>RIVEZZI ROCCO</t>
  </si>
  <si>
    <t>SACCO GIOVANNINA</t>
  </si>
  <si>
    <t>PANNITTI ROSALIA</t>
  </si>
  <si>
    <t>LUCIBELLO PATRIZIA</t>
  </si>
  <si>
    <t>SCARAVILLI ELENA</t>
  </si>
  <si>
    <t>PADOVANI MARIA ANTONIETTA</t>
  </si>
  <si>
    <t>BERGANTINO ANNA ELISA</t>
  </si>
  <si>
    <t>CAPITELLI MARIA ANTONIETTA</t>
  </si>
  <si>
    <t>COVIELLO RITA</t>
  </si>
  <si>
    <t>GUIDA ANNAMARIA</t>
  </si>
  <si>
    <t>RAUCCI ANGELA</t>
  </si>
  <si>
    <t>SCIANO MARIA ROSARIA</t>
  </si>
  <si>
    <t>ZAMMARELLI ELEONORA</t>
  </si>
  <si>
    <t>VARVAZZO GABRIELLA</t>
  </si>
  <si>
    <t>ALOIS ANNAMARIA</t>
  </si>
  <si>
    <t>LAGNESE PIETRO</t>
  </si>
  <si>
    <t>VIRGILIO FRANCESCA</t>
  </si>
  <si>
    <t>CRISCUOLO CLOTILDE</t>
  </si>
  <si>
    <t xml:space="preserve">FISICA - SCIENZE INTEGRATE (FISICA)     </t>
  </si>
  <si>
    <t xml:space="preserve">RELIGIONE          </t>
  </si>
  <si>
    <t xml:space="preserve">LAB. INFORMATICA Ind.le    </t>
  </si>
  <si>
    <t>RAUCCI RITA</t>
  </si>
  <si>
    <t>TARALLO MARIA ROSARIA</t>
  </si>
  <si>
    <t>RANDELLI NICOLINO</t>
  </si>
  <si>
    <t>DI SALVATORE CATERINA</t>
  </si>
  <si>
    <t>PROSPERI RAFFAELE</t>
  </si>
  <si>
    <t>Classe di concorso A038 ex 01/A</t>
  </si>
  <si>
    <t>Classe di concorso A034 ex 13/A</t>
  </si>
  <si>
    <t xml:space="preserve">Classe di concorso A037 ex 71/A    </t>
  </si>
  <si>
    <t xml:space="preserve">Classe di concorso A050  ex 60/A   </t>
  </si>
  <si>
    <t>Classe di concorso A012 ex A050</t>
  </si>
  <si>
    <t xml:space="preserve">Classe di concorso A026 ex 47/A                                                                </t>
  </si>
  <si>
    <t xml:space="preserve"> Classe di concorso AB24 ex 346/A </t>
  </si>
  <si>
    <t xml:space="preserve">Classe di concorso A041 ex 42/A                                    </t>
  </si>
  <si>
    <t>Classe di concorso A048 ex 29/A</t>
  </si>
  <si>
    <t>Classe di concorso A018  ex 36/A</t>
  </si>
  <si>
    <t>Classe di concorso A046 ex 19/A</t>
  </si>
  <si>
    <t>Classe di concorso B012 ex 24/C</t>
  </si>
  <si>
    <t xml:space="preserve">Classe di concorso A042 ex 20/A   </t>
  </si>
  <si>
    <t>Classe di concorso A021 ex A039</t>
  </si>
  <si>
    <t>Classe di concorso A020 ex 38/A</t>
  </si>
  <si>
    <t>Classe di concorso B003 ex 29/C</t>
  </si>
  <si>
    <t>Classe di concorso B017 ex 32/C</t>
  </si>
  <si>
    <t>Classe di concorso B010 ex 23/C</t>
  </si>
  <si>
    <t>ROSSI ROSA</t>
  </si>
  <si>
    <t>LONGOBARDI FRANCESSCA</t>
  </si>
  <si>
    <t>LEGGIERO  CECILIA</t>
  </si>
  <si>
    <t>SOSTEGNO</t>
  </si>
  <si>
    <t>BUSELLI ANNALISA</t>
  </si>
  <si>
    <t>CARBONE VINCENZO</t>
  </si>
  <si>
    <t>ELEFANTE LUIGI</t>
  </si>
  <si>
    <t>GENTILE GIOVANNA</t>
  </si>
  <si>
    <t>GIOVE VALERIA</t>
  </si>
  <si>
    <t>LONGODARDI GIUSEPPE</t>
  </si>
  <si>
    <t>PIOMBINO ROSA</t>
  </si>
  <si>
    <t>ROSSETTI GIOVANBATTISTA</t>
  </si>
  <si>
    <t>Lezioni</t>
  </si>
  <si>
    <t>Classe di concorso</t>
  </si>
  <si>
    <t>1 Aee(geog)</t>
  </si>
  <si>
    <t>LICEO S.A.</t>
  </si>
  <si>
    <t>DI NOLA ANGELA</t>
  </si>
  <si>
    <t>BENNARDO MARIA</t>
  </si>
  <si>
    <r>
      <t>5 B</t>
    </r>
    <r>
      <rPr>
        <sz val="12"/>
        <rFont val="Arial"/>
        <family val="2"/>
      </rPr>
      <t>m</t>
    </r>
  </si>
  <si>
    <t>5 Ei</t>
  </si>
  <si>
    <r>
      <t>5 A</t>
    </r>
    <r>
      <rPr>
        <sz val="12"/>
        <rFont val="Arial"/>
        <family val="2"/>
      </rPr>
      <t>i</t>
    </r>
  </si>
  <si>
    <r>
      <t>2 A</t>
    </r>
    <r>
      <rPr>
        <sz val="10"/>
        <rFont val="Arial"/>
        <family val="2"/>
      </rPr>
      <t>LSA</t>
    </r>
  </si>
  <si>
    <r>
      <t>5 A</t>
    </r>
    <r>
      <rPr>
        <sz val="10"/>
        <rFont val="Arial"/>
        <family val="2"/>
      </rPr>
      <t>LSA</t>
    </r>
  </si>
  <si>
    <r>
      <t>4 A</t>
    </r>
    <r>
      <rPr>
        <sz val="10"/>
        <rFont val="Arial"/>
        <family val="2"/>
      </rPr>
      <t>LSA</t>
    </r>
  </si>
  <si>
    <t>1 Dit(geog)</t>
  </si>
  <si>
    <t>1 Bm(geog)</t>
  </si>
  <si>
    <r>
      <t>2 F</t>
    </r>
    <r>
      <rPr>
        <sz val="12"/>
        <rFont val="Arial"/>
        <family val="2"/>
      </rPr>
      <t>it</t>
    </r>
  </si>
  <si>
    <r>
      <t>2 D</t>
    </r>
    <r>
      <rPr>
        <sz val="11"/>
        <rFont val="Arial"/>
        <family val="2"/>
      </rPr>
      <t>it</t>
    </r>
  </si>
  <si>
    <r>
      <t>3 B</t>
    </r>
    <r>
      <rPr>
        <sz val="11"/>
        <rFont val="Arial"/>
        <family val="2"/>
      </rPr>
      <t>i</t>
    </r>
  </si>
  <si>
    <r>
      <t>4 B</t>
    </r>
    <r>
      <rPr>
        <sz val="11"/>
        <rFont val="Arial"/>
        <family val="2"/>
      </rPr>
      <t>i</t>
    </r>
  </si>
  <si>
    <r>
      <t>5 B</t>
    </r>
    <r>
      <rPr>
        <sz val="11"/>
        <rFont val="Arial"/>
        <family val="2"/>
      </rPr>
      <t>i</t>
    </r>
  </si>
  <si>
    <r>
      <t>3 A</t>
    </r>
    <r>
      <rPr>
        <sz val="11"/>
        <rFont val="Arial"/>
        <family val="2"/>
      </rPr>
      <t>i</t>
    </r>
  </si>
  <si>
    <r>
      <t>4 A</t>
    </r>
    <r>
      <rPr>
        <sz val="11"/>
        <rFont val="Arial"/>
        <family val="2"/>
      </rPr>
      <t>i</t>
    </r>
  </si>
  <si>
    <r>
      <t>4 C</t>
    </r>
    <r>
      <rPr>
        <sz val="11"/>
        <rFont val="Arial"/>
        <family val="2"/>
      </rPr>
      <t>i</t>
    </r>
  </si>
  <si>
    <r>
      <t>5 C</t>
    </r>
    <r>
      <rPr>
        <sz val="11"/>
        <rFont val="Arial"/>
        <family val="2"/>
      </rPr>
      <t>i</t>
    </r>
  </si>
  <si>
    <r>
      <t>5 A</t>
    </r>
    <r>
      <rPr>
        <sz val="12"/>
        <rFont val="Arial"/>
        <family val="2"/>
      </rPr>
      <t>c</t>
    </r>
  </si>
  <si>
    <r>
      <t>5 A</t>
    </r>
    <r>
      <rPr>
        <sz val="11"/>
        <rFont val="Arial"/>
        <family val="2"/>
      </rPr>
      <t>m</t>
    </r>
  </si>
  <si>
    <r>
      <t>5 B</t>
    </r>
    <r>
      <rPr>
        <sz val="11"/>
        <rFont val="Arial"/>
        <family val="2"/>
      </rPr>
      <t>m</t>
    </r>
  </si>
  <si>
    <r>
      <t>5 A</t>
    </r>
    <r>
      <rPr>
        <sz val="11"/>
        <rFont val="Arial"/>
        <family val="2"/>
      </rPr>
      <t>i</t>
    </r>
  </si>
  <si>
    <r>
      <t>5 E</t>
    </r>
    <r>
      <rPr>
        <sz val="11"/>
        <rFont val="Arial"/>
        <family val="2"/>
      </rPr>
      <t>i</t>
    </r>
  </si>
  <si>
    <r>
      <t>3</t>
    </r>
    <r>
      <rPr>
        <sz val="11"/>
        <rFont val="Arial"/>
        <family val="2"/>
      </rPr>
      <t xml:space="preserve"> </t>
    </r>
    <r>
      <rPr>
        <sz val="14"/>
        <rFont val="Arial"/>
        <family val="2"/>
      </rPr>
      <t>Atl</t>
    </r>
  </si>
  <si>
    <r>
      <t>5</t>
    </r>
    <r>
      <rPr>
        <sz val="11"/>
        <rFont val="Arial"/>
        <family val="2"/>
      </rPr>
      <t xml:space="preserve"> </t>
    </r>
    <r>
      <rPr>
        <sz val="14"/>
        <rFont val="Arial"/>
        <family val="2"/>
      </rPr>
      <t>Btl</t>
    </r>
  </si>
  <si>
    <t>5 Ai</t>
  </si>
  <si>
    <r>
      <t>1 A</t>
    </r>
    <r>
      <rPr>
        <sz val="10"/>
        <rFont val="Arial"/>
        <family val="2"/>
      </rPr>
      <t>SA</t>
    </r>
  </si>
  <si>
    <r>
      <t>4</t>
    </r>
    <r>
      <rPr>
        <sz val="11"/>
        <rFont val="Arial"/>
        <family val="2"/>
      </rPr>
      <t xml:space="preserve"> </t>
    </r>
    <r>
      <rPr>
        <sz val="14"/>
        <rFont val="Arial"/>
        <family val="2"/>
      </rPr>
      <t>Atl</t>
    </r>
  </si>
  <si>
    <t xml:space="preserve">GRILLO  ENRICO  </t>
  </si>
  <si>
    <t xml:space="preserve">Classe di concorso A040 ex 34/A -35/A </t>
  </si>
  <si>
    <t>TOTALE</t>
  </si>
  <si>
    <r>
      <t>2 B</t>
    </r>
    <r>
      <rPr>
        <sz val="11"/>
        <rFont val="Arial"/>
        <family val="2"/>
      </rPr>
      <t>ee</t>
    </r>
  </si>
  <si>
    <t>VACATELLO NORMA</t>
  </si>
  <si>
    <t>D'ANGIO GIACOMO</t>
  </si>
  <si>
    <t>CAPASSO MIRELLA</t>
  </si>
  <si>
    <t>MORZILLO ANTONIO</t>
  </si>
  <si>
    <t>DE SIMONE ANTONIETTA</t>
  </si>
  <si>
    <t>CASERTA AGATA</t>
  </si>
  <si>
    <t>NUZZO GIUSEPPE</t>
  </si>
  <si>
    <t>RICCARDI AMELIA</t>
  </si>
  <si>
    <t>CUSANIELLO FILOMENA</t>
  </si>
  <si>
    <t>Chim. Organica</t>
  </si>
  <si>
    <t>Microbiologia</t>
  </si>
  <si>
    <t>Chimica</t>
  </si>
  <si>
    <t>Fisica Ambientale</t>
  </si>
  <si>
    <t>Classe di concorso B016 ex 31/C-30C</t>
  </si>
  <si>
    <t>potenziamento</t>
  </si>
  <si>
    <t>1 Atl(lab mecc)</t>
  </si>
  <si>
    <t>2 Atl(lab mecc)</t>
  </si>
  <si>
    <t>1-2 Achim(lab dis)</t>
  </si>
  <si>
    <t>1-2 Aee(lab dis)</t>
  </si>
  <si>
    <t>1-2 Bee(lab dis)</t>
  </si>
  <si>
    <t>2 Am (scienze int)</t>
  </si>
  <si>
    <t>2 Atl (scienze int)</t>
  </si>
  <si>
    <r>
      <t>1 D</t>
    </r>
    <r>
      <rPr>
        <sz val="11"/>
        <rFont val="Arial"/>
        <family val="2"/>
      </rPr>
      <t>it</t>
    </r>
  </si>
  <si>
    <r>
      <t>1 A</t>
    </r>
    <r>
      <rPr>
        <sz val="11"/>
        <rFont val="Arial"/>
        <family val="2"/>
      </rPr>
      <t>it</t>
    </r>
  </si>
  <si>
    <r>
      <t>2 A</t>
    </r>
    <r>
      <rPr>
        <sz val="11"/>
        <rFont val="Arial"/>
        <family val="2"/>
      </rPr>
      <t>it</t>
    </r>
  </si>
  <si>
    <r>
      <t>2 B</t>
    </r>
    <r>
      <rPr>
        <sz val="11"/>
        <rFont val="Arial"/>
        <family val="2"/>
      </rPr>
      <t>it</t>
    </r>
  </si>
  <si>
    <r>
      <t>1 A</t>
    </r>
    <r>
      <rPr>
        <sz val="11"/>
        <rFont val="Arial"/>
        <family val="2"/>
      </rPr>
      <t>tl</t>
    </r>
  </si>
  <si>
    <r>
      <t>2 A</t>
    </r>
    <r>
      <rPr>
        <sz val="11"/>
        <rFont val="Arial"/>
        <family val="2"/>
      </rPr>
      <t>tl</t>
    </r>
  </si>
  <si>
    <r>
      <t>1 A</t>
    </r>
    <r>
      <rPr>
        <sz val="11"/>
        <rFont val="Arial"/>
        <family val="2"/>
      </rPr>
      <t>m</t>
    </r>
  </si>
  <si>
    <r>
      <t>2 A</t>
    </r>
    <r>
      <rPr>
        <sz val="11"/>
        <rFont val="Arial"/>
        <family val="2"/>
      </rPr>
      <t>m</t>
    </r>
  </si>
  <si>
    <r>
      <t>3 A</t>
    </r>
    <r>
      <rPr>
        <sz val="11"/>
        <rFont val="Arial"/>
        <family val="2"/>
      </rPr>
      <t>m</t>
    </r>
  </si>
  <si>
    <r>
      <t>4 A</t>
    </r>
    <r>
      <rPr>
        <sz val="11"/>
        <rFont val="Arial"/>
        <family val="2"/>
      </rPr>
      <t>m</t>
    </r>
  </si>
  <si>
    <r>
      <t>2 B</t>
    </r>
    <r>
      <rPr>
        <sz val="11"/>
        <rFont val="Arial"/>
        <family val="2"/>
      </rPr>
      <t>m</t>
    </r>
  </si>
  <si>
    <r>
      <t>4 B</t>
    </r>
    <r>
      <rPr>
        <sz val="11"/>
        <rFont val="Arial"/>
        <family val="2"/>
      </rPr>
      <t>m</t>
    </r>
  </si>
  <si>
    <r>
      <t>1 A</t>
    </r>
    <r>
      <rPr>
        <sz val="11"/>
        <rFont val="Arial"/>
        <family val="2"/>
      </rPr>
      <t>cb</t>
    </r>
  </si>
  <si>
    <r>
      <t>2 A</t>
    </r>
    <r>
      <rPr>
        <sz val="11"/>
        <rFont val="Arial"/>
        <family val="2"/>
      </rPr>
      <t>cb</t>
    </r>
  </si>
  <si>
    <r>
      <t>3 A</t>
    </r>
    <r>
      <rPr>
        <sz val="11"/>
        <rFont val="Arial"/>
        <family val="2"/>
      </rPr>
      <t>c</t>
    </r>
  </si>
  <si>
    <r>
      <t>4 A</t>
    </r>
    <r>
      <rPr>
        <sz val="11"/>
        <rFont val="Arial"/>
        <family val="2"/>
      </rPr>
      <t>c</t>
    </r>
  </si>
  <si>
    <r>
      <t>5 A</t>
    </r>
    <r>
      <rPr>
        <sz val="11"/>
        <rFont val="Arial"/>
        <family val="2"/>
      </rPr>
      <t>c</t>
    </r>
  </si>
  <si>
    <r>
      <t>1 B</t>
    </r>
    <r>
      <rPr>
        <sz val="11"/>
        <rFont val="Arial"/>
        <family val="2"/>
      </rPr>
      <t>ee</t>
    </r>
  </si>
  <si>
    <r>
      <t>1 A</t>
    </r>
    <r>
      <rPr>
        <sz val="11"/>
        <rFont val="Arial"/>
        <family val="2"/>
      </rPr>
      <t>sa</t>
    </r>
  </si>
  <si>
    <r>
      <t>2 A</t>
    </r>
    <r>
      <rPr>
        <sz val="11"/>
        <rFont val="Arial"/>
        <family val="2"/>
      </rPr>
      <t>sa</t>
    </r>
  </si>
  <si>
    <r>
      <t>3 A</t>
    </r>
    <r>
      <rPr>
        <sz val="11"/>
        <rFont val="Arial"/>
        <family val="2"/>
      </rPr>
      <t>sa</t>
    </r>
  </si>
  <si>
    <r>
      <t>4 A</t>
    </r>
    <r>
      <rPr>
        <sz val="11"/>
        <rFont val="Arial"/>
        <family val="2"/>
      </rPr>
      <t>sa</t>
    </r>
  </si>
  <si>
    <r>
      <t>5 A</t>
    </r>
    <r>
      <rPr>
        <sz val="11"/>
        <rFont val="Arial"/>
        <family val="2"/>
      </rPr>
      <t>sa</t>
    </r>
  </si>
  <si>
    <r>
      <t>2 F</t>
    </r>
    <r>
      <rPr>
        <sz val="11"/>
        <rFont val="Arial"/>
        <family val="2"/>
      </rPr>
      <t>it</t>
    </r>
  </si>
  <si>
    <r>
      <t>1 C</t>
    </r>
    <r>
      <rPr>
        <sz val="11"/>
        <rFont val="Arial"/>
        <family val="2"/>
      </rPr>
      <t>it</t>
    </r>
  </si>
  <si>
    <r>
      <t>2 C</t>
    </r>
    <r>
      <rPr>
        <sz val="11"/>
        <rFont val="Arial"/>
        <family val="2"/>
      </rPr>
      <t>it</t>
    </r>
  </si>
  <si>
    <r>
      <t>4</t>
    </r>
    <r>
      <rPr>
        <sz val="11"/>
        <rFont val="Arial"/>
        <family val="2"/>
      </rPr>
      <t xml:space="preserve"> </t>
    </r>
    <r>
      <rPr>
        <sz val="14"/>
        <rFont val="Arial"/>
        <family val="2"/>
      </rPr>
      <t>Btl</t>
    </r>
  </si>
  <si>
    <t>URBANO GIOVANNI BATTISTA</t>
  </si>
  <si>
    <t>CUCCARO DOMENICO</t>
  </si>
  <si>
    <t>1Atl</t>
  </si>
  <si>
    <t>1ASA</t>
  </si>
  <si>
    <t>3Bm</t>
  </si>
  <si>
    <r>
      <t>1A</t>
    </r>
    <r>
      <rPr>
        <sz val="10"/>
        <rFont val="Arial"/>
        <family val="2"/>
      </rPr>
      <t>LSA</t>
    </r>
  </si>
  <si>
    <r>
      <t>5 C</t>
    </r>
    <r>
      <rPr>
        <sz val="12"/>
        <rFont val="Arial"/>
        <family val="2"/>
      </rPr>
      <t>m</t>
    </r>
  </si>
  <si>
    <t>4 Fi</t>
  </si>
  <si>
    <r>
      <t>5 A</t>
    </r>
    <r>
      <rPr>
        <sz val="12"/>
        <rFont val="Arial"/>
        <family val="2"/>
      </rPr>
      <t>et/5 Ab</t>
    </r>
  </si>
  <si>
    <r>
      <t>5 Aet</t>
    </r>
    <r>
      <rPr>
        <sz val="12"/>
        <rFont val="Arial"/>
        <family val="2"/>
      </rPr>
      <t xml:space="preserve">/5 </t>
    </r>
    <r>
      <rPr>
        <sz val="14"/>
        <rFont val="Arial"/>
        <family val="2"/>
      </rPr>
      <t>Ab</t>
    </r>
  </si>
  <si>
    <t>5 Cm</t>
  </si>
  <si>
    <r>
      <t>4 F</t>
    </r>
    <r>
      <rPr>
        <sz val="11"/>
        <rFont val="Arial"/>
        <family val="2"/>
      </rPr>
      <t>i</t>
    </r>
  </si>
  <si>
    <t>5Cm</t>
  </si>
  <si>
    <t>5 Aet/5 Ab</t>
  </si>
  <si>
    <t>3 Ai</t>
  </si>
  <si>
    <t>4Ai</t>
  </si>
  <si>
    <t>1 Btl(geog)</t>
  </si>
  <si>
    <t>DE  STEFANO RAFFAELE</t>
  </si>
  <si>
    <t>SCARANO MARIA TERESA</t>
  </si>
  <si>
    <t>CESARIN FABIO</t>
  </si>
  <si>
    <t>PICCOLO GAETANO</t>
  </si>
  <si>
    <t>1 B tl</t>
  </si>
  <si>
    <r>
      <t>2 G</t>
    </r>
    <r>
      <rPr>
        <sz val="11"/>
        <rFont val="Arial"/>
        <family val="2"/>
      </rPr>
      <t>it</t>
    </r>
  </si>
  <si>
    <t>2</t>
  </si>
  <si>
    <r>
      <t xml:space="preserve">3-4-5  A </t>
    </r>
    <r>
      <rPr>
        <b/>
        <sz val="10"/>
        <rFont val="Arial"/>
        <family val="2"/>
      </rPr>
      <t>CHI MAT</t>
    </r>
  </si>
  <si>
    <t xml:space="preserve"> 2A Chi</t>
  </si>
  <si>
    <t>Tecnologia chim</t>
  </si>
  <si>
    <t>5 A CHI MAT</t>
  </si>
  <si>
    <r>
      <t>5 ACHI</t>
    </r>
    <r>
      <rPr>
        <b/>
        <sz val="11"/>
        <rFont val="Arial"/>
        <family val="2"/>
      </rPr>
      <t xml:space="preserve"> MAT</t>
    </r>
  </si>
  <si>
    <t>3A CHI MAT</t>
  </si>
  <si>
    <t>Chimica Analitica</t>
  </si>
  <si>
    <t>Chimica Organica</t>
  </si>
  <si>
    <r>
      <t xml:space="preserve">5A </t>
    </r>
    <r>
      <rPr>
        <b/>
        <sz val="11"/>
        <rFont val="Arial"/>
        <family val="2"/>
      </rPr>
      <t>CHI Bio</t>
    </r>
  </si>
  <si>
    <t>Chim.organica</t>
  </si>
  <si>
    <t>4 A CHI MAT</t>
  </si>
  <si>
    <t>5A CHI Bio</t>
  </si>
  <si>
    <t>1A CHI</t>
  </si>
  <si>
    <t>1A- 2A TL</t>
  </si>
  <si>
    <t>1-2F IT</t>
  </si>
  <si>
    <t>1B TL</t>
  </si>
  <si>
    <t>1A - 2A EE</t>
  </si>
  <si>
    <t>1C - 2C IT</t>
  </si>
  <si>
    <t>1B - 2B IT</t>
  </si>
  <si>
    <t>2D IT</t>
  </si>
  <si>
    <t>1A  IT</t>
  </si>
  <si>
    <t>2A  IT</t>
  </si>
  <si>
    <t>3-4-5 A CHI Mat</t>
  </si>
  <si>
    <t>3-4A CHI Mat</t>
  </si>
  <si>
    <t>Tecnologie Chi</t>
  </si>
  <si>
    <t>chimica</t>
  </si>
  <si>
    <t>3A CHI Mat</t>
  </si>
  <si>
    <t>4A CHI Mat</t>
  </si>
  <si>
    <t>5A CHI Mat</t>
  </si>
  <si>
    <t>1F - 2F IT</t>
  </si>
  <si>
    <t>1A - 2A M</t>
  </si>
  <si>
    <t>1A - 2A TL</t>
  </si>
  <si>
    <t xml:space="preserve">1D  IT </t>
  </si>
  <si>
    <t>1 Ait-2 Ait</t>
  </si>
  <si>
    <t>1 Bit-2 Bit</t>
  </si>
  <si>
    <t>1 Cit-2 Cit</t>
  </si>
  <si>
    <t>1 Fit-2 Fit</t>
  </si>
  <si>
    <t>1 Bm-2 Bm</t>
  </si>
  <si>
    <t>1 Acb-2 Acb</t>
  </si>
  <si>
    <t>1 Dit-2 Dit</t>
  </si>
  <si>
    <t>1 Am-2 Am</t>
  </si>
  <si>
    <t>1 Aee-2 Aee</t>
  </si>
  <si>
    <t>1 Bee-2 Bee</t>
  </si>
  <si>
    <t>1 Atl-2 Atl</t>
  </si>
  <si>
    <t>POTENZ 1</t>
  </si>
  <si>
    <t>2 Bm (scienze int)</t>
  </si>
  <si>
    <t>MONTELLA GENNARO</t>
  </si>
  <si>
    <t>1 Am-2 Am(lab mecc)</t>
  </si>
  <si>
    <t>1 Bm-2Bm(lab mecc)</t>
  </si>
  <si>
    <t>1 Eit(lab dis)</t>
  </si>
  <si>
    <t>1 Btl(lab mecc)</t>
  </si>
  <si>
    <t>1-2 Aee</t>
  </si>
  <si>
    <t>3 Fi</t>
  </si>
  <si>
    <t>5 Am</t>
  </si>
  <si>
    <t>Potenziamento</t>
  </si>
  <si>
    <t>U.T.</t>
  </si>
  <si>
    <t>3 Aen (ELN)</t>
  </si>
  <si>
    <t>4 Aen (SIST)</t>
  </si>
  <si>
    <t>3 Aen (TPSE)</t>
  </si>
  <si>
    <t>4Aen (elt)</t>
  </si>
  <si>
    <t>3Bi</t>
  </si>
  <si>
    <t>1Acb</t>
  </si>
  <si>
    <t>4 Aet (ELT)</t>
  </si>
  <si>
    <t>2 A ee</t>
  </si>
  <si>
    <t>3 Aet (TPSE)</t>
  </si>
  <si>
    <t>5 Aet (TPSE)</t>
  </si>
  <si>
    <t>2 B ee</t>
  </si>
  <si>
    <t>4 Aet (SIST)</t>
  </si>
  <si>
    <t>5 Aet (SIST)</t>
  </si>
  <si>
    <t>5 Aen (SIST)</t>
  </si>
  <si>
    <t>4AI</t>
  </si>
  <si>
    <t>3 Aet (ELT)</t>
  </si>
  <si>
    <t>4 Aet (TPSE)</t>
  </si>
  <si>
    <t>5 Aet (ELT)</t>
  </si>
  <si>
    <t>5 Aen (ELT)</t>
  </si>
  <si>
    <t>4 Aen (TPSE)</t>
  </si>
  <si>
    <t>Classe di concorso B015 ex 26/C ex 27/C</t>
  </si>
  <si>
    <t>ROMANIELLO ALFREDO</t>
  </si>
  <si>
    <t xml:space="preserve">TOTALE </t>
  </si>
  <si>
    <r>
      <t>5 D</t>
    </r>
    <r>
      <rPr>
        <sz val="11"/>
        <rFont val="Arial"/>
        <family val="2"/>
      </rPr>
      <t>i</t>
    </r>
  </si>
  <si>
    <r>
      <t>3 C</t>
    </r>
    <r>
      <rPr>
        <sz val="11"/>
        <rFont val="Arial"/>
        <family val="2"/>
      </rPr>
      <t>i</t>
    </r>
  </si>
  <si>
    <r>
      <t>3Fi</t>
    </r>
    <r>
      <rPr>
        <sz val="12"/>
        <rFont val="Calibri"/>
        <family val="2"/>
      </rPr>
      <t>(Sist)</t>
    </r>
  </si>
  <si>
    <r>
      <t>4Ai</t>
    </r>
    <r>
      <rPr>
        <sz val="12"/>
        <rFont val="Calibri"/>
        <family val="2"/>
      </rPr>
      <t>(Sist)</t>
    </r>
  </si>
  <si>
    <r>
      <t>5Ai</t>
    </r>
    <r>
      <rPr>
        <sz val="12"/>
        <rFont val="Calibri"/>
        <family val="2"/>
      </rPr>
      <t>(Sist)</t>
    </r>
  </si>
  <si>
    <r>
      <t>3Ci</t>
    </r>
    <r>
      <rPr>
        <sz val="12"/>
        <rFont val="Calibri"/>
        <family val="2"/>
      </rPr>
      <t>(Sist)</t>
    </r>
  </si>
  <si>
    <r>
      <t>4Ci</t>
    </r>
    <r>
      <rPr>
        <sz val="12"/>
        <rFont val="Calibri"/>
        <family val="2"/>
      </rPr>
      <t>(Sist)</t>
    </r>
  </si>
  <si>
    <r>
      <t>5Ci</t>
    </r>
    <r>
      <rPr>
        <sz val="12"/>
        <rFont val="Calibri"/>
        <family val="2"/>
      </rPr>
      <t>(Sist)</t>
    </r>
  </si>
  <si>
    <r>
      <t>4Fi</t>
    </r>
    <r>
      <rPr>
        <sz val="12"/>
        <rFont val="Calibri"/>
        <family val="2"/>
      </rPr>
      <t>(Sist)</t>
    </r>
  </si>
  <si>
    <r>
      <t>3Ai</t>
    </r>
    <r>
      <rPr>
        <sz val="12"/>
        <rFont val="Calibri"/>
        <family val="2"/>
      </rPr>
      <t>(Inf)</t>
    </r>
  </si>
  <si>
    <r>
      <t>4Ai</t>
    </r>
    <r>
      <rPr>
        <sz val="12"/>
        <rFont val="Calibri"/>
        <family val="2"/>
      </rPr>
      <t>(Inf)</t>
    </r>
  </si>
  <si>
    <r>
      <t>5Ai</t>
    </r>
    <r>
      <rPr>
        <sz val="12"/>
        <rFont val="Calibri"/>
        <family val="2"/>
      </rPr>
      <t>(Inf)</t>
    </r>
  </si>
  <si>
    <r>
      <t>3Bi</t>
    </r>
    <r>
      <rPr>
        <sz val="12"/>
        <rFont val="Calibri"/>
        <family val="2"/>
      </rPr>
      <t>(TPSI)</t>
    </r>
  </si>
  <si>
    <r>
      <t>4Bi</t>
    </r>
    <r>
      <rPr>
        <sz val="12"/>
        <rFont val="Calibri"/>
        <family val="2"/>
      </rPr>
      <t>(TPSI)</t>
    </r>
  </si>
  <si>
    <r>
      <t>5Bi</t>
    </r>
    <r>
      <rPr>
        <sz val="12"/>
        <rFont val="Calibri"/>
        <family val="2"/>
      </rPr>
      <t>(TPSI)</t>
    </r>
  </si>
  <si>
    <r>
      <t>3Ei</t>
    </r>
    <r>
      <rPr>
        <sz val="12"/>
        <rFont val="Calibri"/>
        <family val="2"/>
      </rPr>
      <t>(Sist)</t>
    </r>
  </si>
  <si>
    <r>
      <t>3Ai</t>
    </r>
    <r>
      <rPr>
        <sz val="12"/>
        <rFont val="Calibri"/>
        <family val="2"/>
      </rPr>
      <t>(Sist)</t>
    </r>
  </si>
  <si>
    <r>
      <t>4Ei</t>
    </r>
    <r>
      <rPr>
        <sz val="12"/>
        <rFont val="Calibri"/>
        <family val="2"/>
      </rPr>
      <t>(Sist)</t>
    </r>
  </si>
  <si>
    <r>
      <t>3Ei</t>
    </r>
    <r>
      <rPr>
        <sz val="12"/>
        <rFont val="Calibri"/>
        <family val="2"/>
      </rPr>
      <t>(Inf)</t>
    </r>
  </si>
  <si>
    <r>
      <t>4Ei</t>
    </r>
    <r>
      <rPr>
        <sz val="12"/>
        <rFont val="Calibri"/>
        <family val="2"/>
      </rPr>
      <t>(Inf)</t>
    </r>
  </si>
  <si>
    <r>
      <t>5Ei</t>
    </r>
    <r>
      <rPr>
        <sz val="12"/>
        <rFont val="Calibri"/>
        <family val="2"/>
      </rPr>
      <t>(Inf)</t>
    </r>
  </si>
  <si>
    <r>
      <t>3Ci</t>
    </r>
    <r>
      <rPr>
        <sz val="12"/>
        <rFont val="Calibri"/>
        <family val="2"/>
      </rPr>
      <t>(Inf)</t>
    </r>
  </si>
  <si>
    <r>
      <t>4Ci</t>
    </r>
    <r>
      <rPr>
        <sz val="12"/>
        <rFont val="Calibri"/>
        <family val="2"/>
      </rPr>
      <t>(Inf)</t>
    </r>
  </si>
  <si>
    <r>
      <t>5Ci</t>
    </r>
    <r>
      <rPr>
        <sz val="12"/>
        <rFont val="Calibri"/>
        <family val="2"/>
      </rPr>
      <t>(Inf)</t>
    </r>
  </si>
  <si>
    <r>
      <t>3Fi</t>
    </r>
    <r>
      <rPr>
        <sz val="12"/>
        <rFont val="Calibri"/>
        <family val="2"/>
      </rPr>
      <t>(Inf)</t>
    </r>
  </si>
  <si>
    <r>
      <t>4Fi</t>
    </r>
    <r>
      <rPr>
        <sz val="12"/>
        <rFont val="Calibri"/>
        <family val="2"/>
      </rPr>
      <t>(Inf)</t>
    </r>
  </si>
  <si>
    <r>
      <t>5Ei</t>
    </r>
    <r>
      <rPr>
        <sz val="12"/>
        <rFont val="Calibri"/>
        <family val="2"/>
      </rPr>
      <t>(Sist)</t>
    </r>
  </si>
  <si>
    <r>
      <t>3Di</t>
    </r>
    <r>
      <rPr>
        <sz val="12"/>
        <rFont val="Calibri"/>
        <family val="2"/>
      </rPr>
      <t>(Inf)</t>
    </r>
  </si>
  <si>
    <r>
      <t>5Di</t>
    </r>
    <r>
      <rPr>
        <sz val="12"/>
        <rFont val="Calibri"/>
        <family val="2"/>
      </rPr>
      <t>(Inf)</t>
    </r>
  </si>
  <si>
    <r>
      <t>3Di</t>
    </r>
    <r>
      <rPr>
        <sz val="12"/>
        <rFont val="Calibri"/>
        <family val="2"/>
      </rPr>
      <t>(Sist)</t>
    </r>
  </si>
  <si>
    <r>
      <t>5Di</t>
    </r>
    <r>
      <rPr>
        <sz val="12"/>
        <rFont val="Calibri"/>
        <family val="2"/>
      </rPr>
      <t>(Sist)</t>
    </r>
  </si>
  <si>
    <r>
      <t>5Di</t>
    </r>
    <r>
      <rPr>
        <sz val="12"/>
        <rFont val="Calibri"/>
        <family val="2"/>
      </rPr>
      <t>(Gest)</t>
    </r>
  </si>
  <si>
    <r>
      <t>5Bi</t>
    </r>
    <r>
      <rPr>
        <sz val="12"/>
        <rFont val="Calibri"/>
        <family val="2"/>
      </rPr>
      <t>(Gest)</t>
    </r>
  </si>
  <si>
    <r>
      <t>5Ci</t>
    </r>
    <r>
      <rPr>
        <sz val="12"/>
        <rFont val="Calibri"/>
        <family val="2"/>
      </rPr>
      <t>(Gest)</t>
    </r>
  </si>
  <si>
    <r>
      <t>5Ai</t>
    </r>
    <r>
      <rPr>
        <sz val="12"/>
        <rFont val="Calibri"/>
        <family val="2"/>
      </rPr>
      <t>(Gest)</t>
    </r>
  </si>
  <si>
    <r>
      <t>4Bi</t>
    </r>
    <r>
      <rPr>
        <sz val="12"/>
        <rFont val="Calibri"/>
        <family val="2"/>
      </rPr>
      <t>(Sist)</t>
    </r>
  </si>
  <si>
    <r>
      <t>5Bi</t>
    </r>
    <r>
      <rPr>
        <sz val="12"/>
        <rFont val="Calibri"/>
        <family val="2"/>
      </rPr>
      <t>(Sist)</t>
    </r>
  </si>
  <si>
    <r>
      <t>3Bi</t>
    </r>
    <r>
      <rPr>
        <sz val="12"/>
        <rFont val="Calibri"/>
        <family val="2"/>
      </rPr>
      <t>(Inf)</t>
    </r>
  </si>
  <si>
    <r>
      <t>4Bi</t>
    </r>
    <r>
      <rPr>
        <sz val="12"/>
        <rFont val="Calibri"/>
        <family val="2"/>
      </rPr>
      <t>(Inf)</t>
    </r>
  </si>
  <si>
    <r>
      <t>5Bi</t>
    </r>
    <r>
      <rPr>
        <sz val="12"/>
        <rFont val="Calibri"/>
        <family val="2"/>
      </rPr>
      <t>(Inf)</t>
    </r>
  </si>
  <si>
    <r>
      <t>3Ci</t>
    </r>
    <r>
      <rPr>
        <sz val="12"/>
        <rFont val="Calibri"/>
        <family val="2"/>
      </rPr>
      <t>(TPSI)</t>
    </r>
  </si>
  <si>
    <r>
      <t>3Ei</t>
    </r>
    <r>
      <rPr>
        <sz val="12"/>
        <rFont val="Calibri"/>
        <family val="2"/>
      </rPr>
      <t>(TPSI)</t>
    </r>
  </si>
  <si>
    <r>
      <t>4Ei</t>
    </r>
    <r>
      <rPr>
        <sz val="12"/>
        <rFont val="Calibri"/>
        <family val="2"/>
      </rPr>
      <t>(TPSI)</t>
    </r>
  </si>
  <si>
    <r>
      <t>4Fi</t>
    </r>
    <r>
      <rPr>
        <sz val="12"/>
        <rFont val="Calibri"/>
        <family val="2"/>
      </rPr>
      <t>(TPSI)</t>
    </r>
  </si>
  <si>
    <r>
      <t>5Ei</t>
    </r>
    <r>
      <rPr>
        <sz val="12"/>
        <rFont val="Calibri"/>
        <family val="2"/>
      </rPr>
      <t>(Gest)</t>
    </r>
  </si>
  <si>
    <r>
      <t>3Fi</t>
    </r>
    <r>
      <rPr>
        <sz val="12"/>
        <rFont val="Calibri"/>
        <family val="2"/>
      </rPr>
      <t>(TPSI)</t>
    </r>
  </si>
  <si>
    <r>
      <t>4Ci</t>
    </r>
    <r>
      <rPr>
        <sz val="12"/>
        <rFont val="Calibri"/>
        <family val="2"/>
      </rPr>
      <t>(TPSI)</t>
    </r>
  </si>
  <si>
    <r>
      <t>5Ci</t>
    </r>
    <r>
      <rPr>
        <sz val="12"/>
        <rFont val="Calibri"/>
        <family val="2"/>
      </rPr>
      <t>(TPSI)</t>
    </r>
  </si>
  <si>
    <r>
      <t>5Ei</t>
    </r>
    <r>
      <rPr>
        <sz val="12"/>
        <rFont val="Calibri"/>
        <family val="2"/>
      </rPr>
      <t>(TPSI)</t>
    </r>
  </si>
  <si>
    <r>
      <t>1 A</t>
    </r>
    <r>
      <rPr>
        <sz val="12"/>
        <rFont val="Arial"/>
        <family val="2"/>
      </rPr>
      <t>ee</t>
    </r>
  </si>
  <si>
    <t>4 Atl</t>
  </si>
  <si>
    <r>
      <t>1Ait</t>
    </r>
    <r>
      <rPr>
        <sz val="12"/>
        <rFont val="Calibri"/>
        <family val="2"/>
      </rPr>
      <t>(TI)</t>
    </r>
  </si>
  <si>
    <r>
      <t>1Bit</t>
    </r>
    <r>
      <rPr>
        <sz val="12"/>
        <rFont val="Calibri"/>
        <family val="2"/>
      </rPr>
      <t>(TI)</t>
    </r>
  </si>
  <si>
    <r>
      <t>1Cit</t>
    </r>
    <r>
      <rPr>
        <sz val="12"/>
        <rFont val="Calibri"/>
        <family val="2"/>
      </rPr>
      <t>(TI)</t>
    </r>
  </si>
  <si>
    <r>
      <t>1Dit</t>
    </r>
    <r>
      <rPr>
        <sz val="12"/>
        <rFont val="Calibri"/>
        <family val="2"/>
      </rPr>
      <t>(TI)</t>
    </r>
  </si>
  <si>
    <r>
      <t>3Ai</t>
    </r>
    <r>
      <rPr>
        <sz val="12"/>
        <rFont val="Calibri"/>
        <family val="2"/>
      </rPr>
      <t>(TPSI)</t>
    </r>
  </si>
  <si>
    <r>
      <t>4Ai</t>
    </r>
    <r>
      <rPr>
        <sz val="12"/>
        <rFont val="Calibri"/>
        <family val="2"/>
      </rPr>
      <t>(TPSI)</t>
    </r>
  </si>
  <si>
    <r>
      <t>5Ai</t>
    </r>
    <r>
      <rPr>
        <sz val="12"/>
        <rFont val="Calibri"/>
        <family val="2"/>
      </rPr>
      <t>(TPSI)</t>
    </r>
  </si>
  <si>
    <r>
      <t>5Di</t>
    </r>
    <r>
      <rPr>
        <sz val="12"/>
        <rFont val="Calibri"/>
        <family val="2"/>
      </rPr>
      <t>(TPSI)</t>
    </r>
  </si>
  <si>
    <t>1Aee</t>
  </si>
  <si>
    <t>1Am</t>
  </si>
  <si>
    <t>1Bee</t>
  </si>
  <si>
    <t>1Bm</t>
  </si>
  <si>
    <t>1Eit</t>
  </si>
  <si>
    <t>1Btl</t>
  </si>
  <si>
    <t>1Fit</t>
  </si>
  <si>
    <t>3 Aen (SIST)</t>
  </si>
  <si>
    <t>3 A et (SIST)</t>
  </si>
  <si>
    <r>
      <t>3Bi</t>
    </r>
    <r>
      <rPr>
        <sz val="14"/>
        <color indexed="8"/>
        <rFont val="Calibri"/>
        <family val="2"/>
      </rPr>
      <t>(Sist)</t>
    </r>
  </si>
  <si>
    <r>
      <t>5Asa</t>
    </r>
    <r>
      <rPr>
        <sz val="14"/>
        <color indexed="8"/>
        <rFont val="Calibri"/>
        <family val="2"/>
      </rPr>
      <t>(Inf)</t>
    </r>
  </si>
  <si>
    <r>
      <t>3Fi</t>
    </r>
    <r>
      <rPr>
        <sz val="14"/>
        <color indexed="8"/>
        <rFont val="Calibri"/>
        <family val="2"/>
      </rPr>
      <t>(Sist)</t>
    </r>
  </si>
  <si>
    <r>
      <t>4Ai</t>
    </r>
    <r>
      <rPr>
        <sz val="14"/>
        <color indexed="8"/>
        <rFont val="Calibri"/>
        <family val="2"/>
      </rPr>
      <t>(Sist)</t>
    </r>
  </si>
  <si>
    <r>
      <t>5Ai</t>
    </r>
    <r>
      <rPr>
        <sz val="14"/>
        <color indexed="8"/>
        <rFont val="Calibri"/>
        <family val="2"/>
      </rPr>
      <t>(Sist)</t>
    </r>
  </si>
  <si>
    <r>
      <t>3Ci</t>
    </r>
    <r>
      <rPr>
        <sz val="14"/>
        <color indexed="8"/>
        <rFont val="Calibri"/>
        <family val="2"/>
      </rPr>
      <t>(Sist)</t>
    </r>
  </si>
  <si>
    <r>
      <t>4Ci</t>
    </r>
    <r>
      <rPr>
        <sz val="14"/>
        <color indexed="8"/>
        <rFont val="Calibri"/>
        <family val="2"/>
      </rPr>
      <t>(Sist)</t>
    </r>
  </si>
  <si>
    <r>
      <t>5Ci</t>
    </r>
    <r>
      <rPr>
        <sz val="14"/>
        <color indexed="8"/>
        <rFont val="Calibri"/>
        <family val="2"/>
      </rPr>
      <t>(Sist)</t>
    </r>
  </si>
  <si>
    <r>
      <t>4Fi</t>
    </r>
    <r>
      <rPr>
        <sz val="14"/>
        <color indexed="8"/>
        <rFont val="Calibri"/>
        <family val="2"/>
      </rPr>
      <t>(Sist)</t>
    </r>
  </si>
  <si>
    <r>
      <t>1Asa</t>
    </r>
    <r>
      <rPr>
        <sz val="14"/>
        <color indexed="8"/>
        <rFont val="Calibri"/>
        <family val="2"/>
      </rPr>
      <t>(Inf)</t>
    </r>
  </si>
  <si>
    <r>
      <t>3Ai</t>
    </r>
    <r>
      <rPr>
        <sz val="14"/>
        <color indexed="8"/>
        <rFont val="Calibri"/>
        <family val="2"/>
      </rPr>
      <t>(Inf)</t>
    </r>
  </si>
  <si>
    <r>
      <t>4Ai</t>
    </r>
    <r>
      <rPr>
        <sz val="14"/>
        <color indexed="8"/>
        <rFont val="Calibri"/>
        <family val="2"/>
      </rPr>
      <t>(Inf)</t>
    </r>
  </si>
  <si>
    <r>
      <t>5Ai</t>
    </r>
    <r>
      <rPr>
        <sz val="14"/>
        <color indexed="8"/>
        <rFont val="Calibri"/>
        <family val="2"/>
      </rPr>
      <t>(Inf)</t>
    </r>
  </si>
  <si>
    <r>
      <t>3Bi</t>
    </r>
    <r>
      <rPr>
        <sz val="14"/>
        <color indexed="8"/>
        <rFont val="Calibri"/>
        <family val="2"/>
      </rPr>
      <t>(TPSI)</t>
    </r>
  </si>
  <si>
    <r>
      <t>4Bi</t>
    </r>
    <r>
      <rPr>
        <sz val="14"/>
        <color indexed="8"/>
        <rFont val="Calibri"/>
        <family val="2"/>
      </rPr>
      <t>(TPSI)</t>
    </r>
  </si>
  <si>
    <r>
      <t>5Bi</t>
    </r>
    <r>
      <rPr>
        <sz val="14"/>
        <color indexed="8"/>
        <rFont val="Calibri"/>
        <family val="2"/>
      </rPr>
      <t>(TPSI)</t>
    </r>
  </si>
  <si>
    <r>
      <t>4Ei</t>
    </r>
    <r>
      <rPr>
        <sz val="14"/>
        <color indexed="8"/>
        <rFont val="Calibri"/>
        <family val="2"/>
      </rPr>
      <t>(Sist)</t>
    </r>
  </si>
  <si>
    <r>
      <t>5A</t>
    </r>
    <r>
      <rPr>
        <sz val="14"/>
        <color indexed="8"/>
        <rFont val="Calibri"/>
        <family val="2"/>
      </rPr>
      <t>i(TPSI)</t>
    </r>
  </si>
  <si>
    <r>
      <t>3Ai</t>
    </r>
    <r>
      <rPr>
        <sz val="14"/>
        <color indexed="8"/>
        <rFont val="Calibri"/>
        <family val="2"/>
      </rPr>
      <t>(Sist)</t>
    </r>
  </si>
  <si>
    <r>
      <t>2Asa</t>
    </r>
    <r>
      <rPr>
        <sz val="14"/>
        <color indexed="8"/>
        <rFont val="Calibri"/>
        <family val="2"/>
      </rPr>
      <t>(Inf</t>
    </r>
    <r>
      <rPr>
        <sz val="14"/>
        <rFont val="Arial"/>
        <family val="2"/>
      </rPr>
      <t>)</t>
    </r>
  </si>
  <si>
    <r>
      <t>2Ai</t>
    </r>
    <r>
      <rPr>
        <sz val="14"/>
        <color indexed="8"/>
        <rFont val="Calibri"/>
        <family val="2"/>
      </rPr>
      <t>(STA)</t>
    </r>
  </si>
  <si>
    <r>
      <t>3Di</t>
    </r>
    <r>
      <rPr>
        <sz val="14"/>
        <color indexed="8"/>
        <rFont val="Calibri"/>
        <family val="2"/>
      </rPr>
      <t>(TPSI)</t>
    </r>
  </si>
  <si>
    <r>
      <t>3Ci</t>
    </r>
    <r>
      <rPr>
        <sz val="14"/>
        <color indexed="8"/>
        <rFont val="Calibri"/>
        <family val="2"/>
      </rPr>
      <t>(TPSI)</t>
    </r>
  </si>
  <si>
    <r>
      <t>3Ei</t>
    </r>
    <r>
      <rPr>
        <sz val="14"/>
        <color indexed="8"/>
        <rFont val="Calibri"/>
        <family val="2"/>
      </rPr>
      <t>(Inf)</t>
    </r>
  </si>
  <si>
    <r>
      <t>4Ei</t>
    </r>
    <r>
      <rPr>
        <sz val="14"/>
        <color indexed="8"/>
        <rFont val="Calibri"/>
        <family val="2"/>
      </rPr>
      <t>(Inf)</t>
    </r>
  </si>
  <si>
    <r>
      <t>5Ei</t>
    </r>
    <r>
      <rPr>
        <sz val="14"/>
        <color indexed="8"/>
        <rFont val="Calibri"/>
        <family val="2"/>
      </rPr>
      <t>(Inf)</t>
    </r>
  </si>
  <si>
    <r>
      <t>3Ci</t>
    </r>
    <r>
      <rPr>
        <sz val="14"/>
        <color indexed="8"/>
        <rFont val="Calibri"/>
        <family val="2"/>
      </rPr>
      <t>(Inf)</t>
    </r>
  </si>
  <si>
    <r>
      <t>4Ci</t>
    </r>
    <r>
      <rPr>
        <sz val="14"/>
        <color indexed="8"/>
        <rFont val="Calibri"/>
        <family val="2"/>
      </rPr>
      <t>(Inf)</t>
    </r>
  </si>
  <si>
    <r>
      <t>5Ci</t>
    </r>
    <r>
      <rPr>
        <sz val="14"/>
        <color indexed="8"/>
        <rFont val="Calibri"/>
        <family val="2"/>
      </rPr>
      <t>(Inf)</t>
    </r>
  </si>
  <si>
    <r>
      <t>3Fi</t>
    </r>
    <r>
      <rPr>
        <sz val="14"/>
        <color indexed="8"/>
        <rFont val="Calibri"/>
        <family val="2"/>
      </rPr>
      <t>(Inf)</t>
    </r>
  </si>
  <si>
    <r>
      <t>4Fi</t>
    </r>
    <r>
      <rPr>
        <sz val="14"/>
        <color indexed="8"/>
        <rFont val="Calibri"/>
        <family val="2"/>
      </rPr>
      <t>(Inf)</t>
    </r>
  </si>
  <si>
    <r>
      <t>5Ei</t>
    </r>
    <r>
      <rPr>
        <sz val="14"/>
        <color indexed="8"/>
        <rFont val="Calibri"/>
        <family val="2"/>
      </rPr>
      <t>(Sist)</t>
    </r>
  </si>
  <si>
    <r>
      <t>3Di</t>
    </r>
    <r>
      <rPr>
        <sz val="14"/>
        <color indexed="8"/>
        <rFont val="Calibri"/>
        <family val="2"/>
      </rPr>
      <t>(Inf)</t>
    </r>
  </si>
  <si>
    <r>
      <t>5Di</t>
    </r>
    <r>
      <rPr>
        <sz val="14"/>
        <color indexed="8"/>
        <rFont val="Calibri"/>
        <family val="2"/>
      </rPr>
      <t>(Inf)</t>
    </r>
  </si>
  <si>
    <r>
      <t>3Di</t>
    </r>
    <r>
      <rPr>
        <sz val="14"/>
        <color indexed="8"/>
        <rFont val="Calibri"/>
        <family val="2"/>
      </rPr>
      <t>(Sist)</t>
    </r>
  </si>
  <si>
    <r>
      <t>5Di</t>
    </r>
    <r>
      <rPr>
        <sz val="14"/>
        <color indexed="8"/>
        <rFont val="Calibri"/>
        <family val="2"/>
      </rPr>
      <t>(Sist)</t>
    </r>
  </si>
  <si>
    <r>
      <t>5Di</t>
    </r>
    <r>
      <rPr>
        <sz val="14"/>
        <color indexed="8"/>
        <rFont val="Calibri"/>
        <family val="2"/>
      </rPr>
      <t>(Gest)</t>
    </r>
  </si>
  <si>
    <r>
      <t>5Bi</t>
    </r>
    <r>
      <rPr>
        <sz val="14"/>
        <color indexed="8"/>
        <rFont val="Calibri"/>
        <family val="2"/>
      </rPr>
      <t>(Gest)</t>
    </r>
  </si>
  <si>
    <r>
      <t>3Asa</t>
    </r>
    <r>
      <rPr>
        <sz val="14"/>
        <color indexed="8"/>
        <rFont val="Calibri"/>
        <family val="2"/>
      </rPr>
      <t>(Inf)</t>
    </r>
  </si>
  <si>
    <r>
      <t>4Asa</t>
    </r>
    <r>
      <rPr>
        <sz val="14"/>
        <color indexed="8"/>
        <rFont val="Calibri"/>
        <family val="2"/>
      </rPr>
      <t>(Inf)</t>
    </r>
  </si>
  <si>
    <r>
      <t>5Ci</t>
    </r>
    <r>
      <rPr>
        <sz val="14"/>
        <color indexed="8"/>
        <rFont val="Calibri"/>
        <family val="2"/>
      </rPr>
      <t>(Gest)</t>
    </r>
  </si>
  <si>
    <r>
      <t>5Ai</t>
    </r>
    <r>
      <rPr>
        <sz val="14"/>
        <color indexed="8"/>
        <rFont val="Calibri"/>
        <family val="2"/>
      </rPr>
      <t>(Gest)</t>
    </r>
  </si>
  <si>
    <r>
      <t>4Bi</t>
    </r>
    <r>
      <rPr>
        <sz val="14"/>
        <color indexed="8"/>
        <rFont val="Calibri"/>
        <family val="2"/>
      </rPr>
      <t>(Sist)</t>
    </r>
  </si>
  <si>
    <r>
      <t>5Bi</t>
    </r>
    <r>
      <rPr>
        <sz val="14"/>
        <color indexed="8"/>
        <rFont val="Calibri"/>
        <family val="2"/>
      </rPr>
      <t>(Sist)</t>
    </r>
  </si>
  <si>
    <r>
      <t>3Bi</t>
    </r>
    <r>
      <rPr>
        <sz val="14"/>
        <color indexed="8"/>
        <rFont val="Calibri"/>
        <family val="2"/>
      </rPr>
      <t>(Inf)</t>
    </r>
  </si>
  <si>
    <r>
      <t>4Bi</t>
    </r>
    <r>
      <rPr>
        <sz val="14"/>
        <color indexed="8"/>
        <rFont val="Calibri"/>
        <family val="2"/>
      </rPr>
      <t>(Inf)</t>
    </r>
  </si>
  <si>
    <r>
      <t>5Bi</t>
    </r>
    <r>
      <rPr>
        <sz val="14"/>
        <color indexed="8"/>
        <rFont val="Calibri"/>
        <family val="2"/>
      </rPr>
      <t>(Inf)</t>
    </r>
  </si>
  <si>
    <r>
      <t>3Ei</t>
    </r>
    <r>
      <rPr>
        <sz val="14"/>
        <color indexed="8"/>
        <rFont val="Calibri"/>
        <family val="2"/>
      </rPr>
      <t>(TPSI)</t>
    </r>
  </si>
  <si>
    <r>
      <t>4Ei</t>
    </r>
    <r>
      <rPr>
        <sz val="14"/>
        <color indexed="8"/>
        <rFont val="Calibri"/>
        <family val="2"/>
      </rPr>
      <t>(TPSI)</t>
    </r>
  </si>
  <si>
    <r>
      <t>4Fi</t>
    </r>
    <r>
      <rPr>
        <sz val="14"/>
        <color indexed="8"/>
        <rFont val="Calibri"/>
        <family val="2"/>
      </rPr>
      <t>(TPSI)</t>
    </r>
  </si>
  <si>
    <r>
      <t>5Ei</t>
    </r>
    <r>
      <rPr>
        <sz val="14"/>
        <color indexed="8"/>
        <rFont val="Calibri"/>
        <family val="2"/>
      </rPr>
      <t>(Gest)</t>
    </r>
  </si>
  <si>
    <r>
      <t>3Fi</t>
    </r>
    <r>
      <rPr>
        <sz val="14"/>
        <color indexed="8"/>
        <rFont val="Calibri"/>
        <family val="2"/>
      </rPr>
      <t>(TPSI)</t>
    </r>
  </si>
  <si>
    <r>
      <t>4Ci</t>
    </r>
    <r>
      <rPr>
        <sz val="14"/>
        <color indexed="8"/>
        <rFont val="Calibri"/>
        <family val="2"/>
      </rPr>
      <t>(TPSI)</t>
    </r>
  </si>
  <si>
    <r>
      <t>5Ci</t>
    </r>
    <r>
      <rPr>
        <sz val="14"/>
        <color indexed="8"/>
        <rFont val="Calibri"/>
        <family val="2"/>
      </rPr>
      <t>(TPSI)</t>
    </r>
  </si>
  <si>
    <r>
      <t>5D</t>
    </r>
    <r>
      <rPr>
        <sz val="14"/>
        <color indexed="8"/>
        <rFont val="Calibri"/>
        <family val="2"/>
      </rPr>
      <t>i(TPSI)</t>
    </r>
  </si>
  <si>
    <r>
      <t>5Ei</t>
    </r>
    <r>
      <rPr>
        <sz val="14"/>
        <color indexed="8"/>
        <rFont val="Calibri"/>
        <family val="2"/>
      </rPr>
      <t>(TPSI)</t>
    </r>
  </si>
  <si>
    <r>
      <t>3Ai(</t>
    </r>
    <r>
      <rPr>
        <sz val="14"/>
        <color indexed="8"/>
        <rFont val="Calibri"/>
        <family val="2"/>
      </rPr>
      <t>TPSI</t>
    </r>
    <r>
      <rPr>
        <sz val="14"/>
        <rFont val="Arial"/>
        <family val="2"/>
      </rPr>
      <t>)</t>
    </r>
  </si>
  <si>
    <r>
      <t>4Ai(</t>
    </r>
    <r>
      <rPr>
        <sz val="14"/>
        <color indexed="8"/>
        <rFont val="Calibri"/>
        <family val="2"/>
      </rPr>
      <t>TPSI</t>
    </r>
    <r>
      <rPr>
        <sz val="14"/>
        <rFont val="Arial"/>
        <family val="2"/>
      </rPr>
      <t>)</t>
    </r>
  </si>
  <si>
    <r>
      <t>3Ei</t>
    </r>
    <r>
      <rPr>
        <sz val="14"/>
        <color indexed="8"/>
        <rFont val="Calibri"/>
        <family val="2"/>
      </rPr>
      <t>(Sist)</t>
    </r>
  </si>
  <si>
    <r>
      <t>3</t>
    </r>
    <r>
      <rPr>
        <vertAlign val="superscript"/>
        <sz val="14"/>
        <rFont val="Arial"/>
        <family val="2"/>
      </rPr>
      <t>a</t>
    </r>
    <r>
      <rPr>
        <sz val="14"/>
        <rFont val="Arial"/>
        <family val="2"/>
      </rPr>
      <t xml:space="preserve"> Aet (TeP)</t>
    </r>
  </si>
  <si>
    <r>
      <t>5</t>
    </r>
    <r>
      <rPr>
        <vertAlign val="superscript"/>
        <sz val="14"/>
        <rFont val="Arial"/>
        <family val="2"/>
      </rPr>
      <t>a</t>
    </r>
    <r>
      <rPr>
        <sz val="14"/>
        <rFont val="Arial"/>
        <family val="2"/>
      </rPr>
      <t>Aet (Sist)</t>
    </r>
  </si>
  <si>
    <r>
      <t>5</t>
    </r>
    <r>
      <rPr>
        <vertAlign val="superscript"/>
        <sz val="14"/>
        <rFont val="Arial"/>
        <family val="2"/>
      </rPr>
      <t>a</t>
    </r>
    <r>
      <rPr>
        <sz val="14"/>
        <rFont val="Arial"/>
        <family val="2"/>
      </rPr>
      <t>Aen (Sist)</t>
    </r>
  </si>
  <si>
    <r>
      <t>4</t>
    </r>
    <r>
      <rPr>
        <vertAlign val="superscript"/>
        <sz val="14"/>
        <rFont val="Arial"/>
        <family val="2"/>
      </rPr>
      <t>a</t>
    </r>
    <r>
      <rPr>
        <sz val="14"/>
        <rFont val="Arial"/>
        <family val="2"/>
      </rPr>
      <t xml:space="preserve"> Aet (Sist)</t>
    </r>
  </si>
  <si>
    <r>
      <t>3</t>
    </r>
    <r>
      <rPr>
        <vertAlign val="superscript"/>
        <sz val="14"/>
        <rFont val="Arial"/>
        <family val="2"/>
      </rPr>
      <t>a</t>
    </r>
    <r>
      <rPr>
        <sz val="14"/>
        <rFont val="Arial"/>
        <family val="2"/>
      </rPr>
      <t>Aen (Sist)</t>
    </r>
  </si>
  <si>
    <r>
      <t>3</t>
    </r>
    <r>
      <rPr>
        <vertAlign val="superscript"/>
        <sz val="14"/>
        <rFont val="Arial"/>
        <family val="2"/>
      </rPr>
      <t>a</t>
    </r>
    <r>
      <rPr>
        <sz val="14"/>
        <rFont val="Arial"/>
        <family val="2"/>
      </rPr>
      <t xml:space="preserve"> E</t>
    </r>
    <r>
      <rPr>
        <vertAlign val="subscript"/>
        <sz val="14"/>
        <rFont val="Arial"/>
        <family val="2"/>
      </rPr>
      <t>INF</t>
    </r>
    <r>
      <rPr>
        <sz val="14"/>
        <rFont val="Arial"/>
        <family val="2"/>
      </rPr>
      <t>(TLC)</t>
    </r>
  </si>
  <si>
    <r>
      <t>4</t>
    </r>
    <r>
      <rPr>
        <vertAlign val="superscript"/>
        <sz val="14"/>
        <rFont val="Arial"/>
        <family val="2"/>
      </rPr>
      <t>a</t>
    </r>
    <r>
      <rPr>
        <sz val="14"/>
        <rFont val="Arial"/>
        <family val="2"/>
      </rPr>
      <t xml:space="preserve"> E</t>
    </r>
    <r>
      <rPr>
        <vertAlign val="subscript"/>
        <sz val="14"/>
        <rFont val="Arial"/>
        <family val="2"/>
      </rPr>
      <t>INF</t>
    </r>
    <r>
      <rPr>
        <sz val="14"/>
        <rFont val="Arial"/>
        <family val="2"/>
      </rPr>
      <t>(TLC)</t>
    </r>
    <r>
      <rPr>
        <vertAlign val="subscript"/>
        <sz val="14"/>
        <rFont val="Arial"/>
        <family val="2"/>
      </rPr>
      <t xml:space="preserve">                              </t>
    </r>
  </si>
  <si>
    <r>
      <t>3</t>
    </r>
    <r>
      <rPr>
        <vertAlign val="superscript"/>
        <sz val="14"/>
        <rFont val="Arial"/>
        <family val="2"/>
      </rPr>
      <t>a</t>
    </r>
    <r>
      <rPr>
        <sz val="14"/>
        <rFont val="Arial"/>
        <family val="2"/>
      </rPr>
      <t xml:space="preserve"> Aet (ELT)</t>
    </r>
  </si>
  <si>
    <r>
      <t>4</t>
    </r>
    <r>
      <rPr>
        <vertAlign val="superscript"/>
        <sz val="14"/>
        <rFont val="Arial"/>
        <family val="2"/>
      </rPr>
      <t>a</t>
    </r>
    <r>
      <rPr>
        <sz val="14"/>
        <rFont val="Arial"/>
        <family val="2"/>
      </rPr>
      <t xml:space="preserve"> Aet (ELT)</t>
    </r>
  </si>
  <si>
    <r>
      <t>5</t>
    </r>
    <r>
      <rPr>
        <vertAlign val="superscript"/>
        <sz val="14"/>
        <rFont val="Arial"/>
        <family val="2"/>
      </rPr>
      <t>a</t>
    </r>
    <r>
      <rPr>
        <sz val="14"/>
        <rFont val="Arial"/>
        <family val="2"/>
      </rPr>
      <t xml:space="preserve"> A</t>
    </r>
    <r>
      <rPr>
        <vertAlign val="subscript"/>
        <sz val="14"/>
        <rFont val="Arial"/>
        <family val="2"/>
      </rPr>
      <t>et</t>
    </r>
    <r>
      <rPr>
        <sz val="14"/>
        <rFont val="Arial"/>
        <family val="2"/>
      </rPr>
      <t>(ELT)</t>
    </r>
  </si>
  <si>
    <r>
      <t>3</t>
    </r>
    <r>
      <rPr>
        <vertAlign val="superscript"/>
        <sz val="14"/>
        <rFont val="Arial"/>
        <family val="2"/>
      </rPr>
      <t>a</t>
    </r>
    <r>
      <rPr>
        <sz val="14"/>
        <rFont val="Arial"/>
        <family val="2"/>
      </rPr>
      <t xml:space="preserve"> Aet (Sist)</t>
    </r>
  </si>
  <si>
    <r>
      <t>4</t>
    </r>
    <r>
      <rPr>
        <vertAlign val="superscript"/>
        <sz val="14"/>
        <rFont val="Arial"/>
        <family val="2"/>
      </rPr>
      <t>a</t>
    </r>
    <r>
      <rPr>
        <sz val="14"/>
        <rFont val="Arial"/>
        <family val="2"/>
      </rPr>
      <t xml:space="preserve"> Aet (TeP)</t>
    </r>
  </si>
  <si>
    <r>
      <t>5</t>
    </r>
    <r>
      <rPr>
        <vertAlign val="superscript"/>
        <sz val="14"/>
        <rFont val="Arial"/>
        <family val="2"/>
      </rPr>
      <t>a</t>
    </r>
    <r>
      <rPr>
        <sz val="14"/>
        <rFont val="Arial"/>
        <family val="2"/>
      </rPr>
      <t xml:space="preserve"> Aet(TeP)</t>
    </r>
  </si>
  <si>
    <r>
      <t>3</t>
    </r>
    <r>
      <rPr>
        <vertAlign val="superscript"/>
        <sz val="14"/>
        <rFont val="Arial"/>
        <family val="2"/>
      </rPr>
      <t>a</t>
    </r>
    <r>
      <rPr>
        <sz val="14"/>
        <rFont val="Arial"/>
        <family val="2"/>
      </rPr>
      <t xml:space="preserve"> Aen (ELT)</t>
    </r>
  </si>
  <si>
    <r>
      <t>4</t>
    </r>
    <r>
      <rPr>
        <vertAlign val="superscript"/>
        <sz val="14"/>
        <rFont val="Arial"/>
        <family val="2"/>
      </rPr>
      <t>a</t>
    </r>
    <r>
      <rPr>
        <sz val="14"/>
        <rFont val="Arial"/>
        <family val="2"/>
      </rPr>
      <t xml:space="preserve"> Aen(ELT)</t>
    </r>
  </si>
  <si>
    <r>
      <t>5</t>
    </r>
    <r>
      <rPr>
        <vertAlign val="superscript"/>
        <sz val="14"/>
        <rFont val="Arial"/>
        <family val="2"/>
      </rPr>
      <t>a</t>
    </r>
    <r>
      <rPr>
        <sz val="14"/>
        <rFont val="Arial"/>
        <family val="2"/>
      </rPr>
      <t xml:space="preserve"> Aen(ELT)</t>
    </r>
  </si>
  <si>
    <r>
      <t>5</t>
    </r>
    <r>
      <rPr>
        <vertAlign val="superscript"/>
        <sz val="14"/>
        <rFont val="Arial"/>
        <family val="2"/>
      </rPr>
      <t>a</t>
    </r>
    <r>
      <rPr>
        <sz val="14"/>
        <rFont val="Arial"/>
        <family val="2"/>
      </rPr>
      <t xml:space="preserve"> B</t>
    </r>
    <r>
      <rPr>
        <vertAlign val="subscript"/>
        <sz val="14"/>
        <rFont val="Arial"/>
        <family val="2"/>
      </rPr>
      <t>TL</t>
    </r>
    <r>
      <rPr>
        <sz val="14"/>
        <rFont val="Arial"/>
        <family val="2"/>
      </rPr>
      <t xml:space="preserve"> (ELT)</t>
    </r>
  </si>
  <si>
    <r>
      <t>4</t>
    </r>
    <r>
      <rPr>
        <vertAlign val="superscript"/>
        <sz val="14"/>
        <rFont val="Arial"/>
        <family val="2"/>
      </rPr>
      <t>a</t>
    </r>
    <r>
      <rPr>
        <sz val="14"/>
        <rFont val="Arial"/>
        <family val="2"/>
      </rPr>
      <t xml:space="preserve"> B</t>
    </r>
    <r>
      <rPr>
        <vertAlign val="subscript"/>
        <sz val="14"/>
        <rFont val="Arial"/>
        <family val="2"/>
      </rPr>
      <t>TL</t>
    </r>
    <r>
      <rPr>
        <sz val="14"/>
        <rFont val="Arial"/>
        <family val="2"/>
      </rPr>
      <t xml:space="preserve"> (ELT)</t>
    </r>
  </si>
  <si>
    <r>
      <t>3</t>
    </r>
    <r>
      <rPr>
        <vertAlign val="superscript"/>
        <sz val="14"/>
        <rFont val="Arial"/>
        <family val="2"/>
      </rPr>
      <t>a</t>
    </r>
    <r>
      <rPr>
        <sz val="14"/>
        <rFont val="Arial"/>
        <family val="2"/>
      </rPr>
      <t xml:space="preserve"> Aen (TeP)</t>
    </r>
  </si>
  <si>
    <r>
      <t>4</t>
    </r>
    <r>
      <rPr>
        <vertAlign val="superscript"/>
        <sz val="14"/>
        <rFont val="Arial"/>
        <family val="2"/>
      </rPr>
      <t>a</t>
    </r>
    <r>
      <rPr>
        <sz val="14"/>
        <rFont val="Arial"/>
        <family val="2"/>
      </rPr>
      <t>Aen (TeP)</t>
    </r>
  </si>
  <si>
    <r>
      <t>4</t>
    </r>
    <r>
      <rPr>
        <vertAlign val="superscript"/>
        <sz val="14"/>
        <rFont val="Arial"/>
        <family val="2"/>
      </rPr>
      <t>a</t>
    </r>
    <r>
      <rPr>
        <sz val="14"/>
        <rFont val="Arial"/>
        <family val="2"/>
      </rPr>
      <t>Aen (sist)</t>
    </r>
  </si>
  <si>
    <r>
      <t>5</t>
    </r>
    <r>
      <rPr>
        <vertAlign val="superscript"/>
        <sz val="14"/>
        <rFont val="Arial"/>
        <family val="2"/>
      </rPr>
      <t>a</t>
    </r>
    <r>
      <rPr>
        <sz val="14"/>
        <rFont val="Arial"/>
        <family val="2"/>
      </rPr>
      <t xml:space="preserve"> Aen(TeP)</t>
    </r>
  </si>
  <si>
    <r>
      <t>3</t>
    </r>
    <r>
      <rPr>
        <vertAlign val="superscript"/>
        <sz val="14"/>
        <rFont val="Arial"/>
        <family val="2"/>
      </rPr>
      <t>a</t>
    </r>
    <r>
      <rPr>
        <sz val="14"/>
        <rFont val="Arial"/>
        <family val="2"/>
      </rPr>
      <t xml:space="preserve"> D</t>
    </r>
    <r>
      <rPr>
        <vertAlign val="subscript"/>
        <sz val="14"/>
        <rFont val="Arial"/>
        <family val="2"/>
      </rPr>
      <t>INF</t>
    </r>
    <r>
      <rPr>
        <sz val="14"/>
        <rFont val="Arial"/>
        <family val="2"/>
      </rPr>
      <t>(TLC)</t>
    </r>
  </si>
  <si>
    <r>
      <t>3</t>
    </r>
    <r>
      <rPr>
        <vertAlign val="superscript"/>
        <sz val="14"/>
        <rFont val="Arial"/>
        <family val="2"/>
      </rPr>
      <t>a</t>
    </r>
    <r>
      <rPr>
        <sz val="14"/>
        <rFont val="Arial"/>
        <family val="2"/>
      </rPr>
      <t xml:space="preserve"> F</t>
    </r>
    <r>
      <rPr>
        <vertAlign val="subscript"/>
        <sz val="14"/>
        <rFont val="Arial"/>
        <family val="2"/>
      </rPr>
      <t>INF</t>
    </r>
    <r>
      <rPr>
        <sz val="14"/>
        <rFont val="Arial"/>
        <family val="2"/>
      </rPr>
      <t>(TLC)</t>
    </r>
  </si>
  <si>
    <r>
      <t>4</t>
    </r>
    <r>
      <rPr>
        <vertAlign val="superscript"/>
        <sz val="14"/>
        <rFont val="Arial"/>
        <family val="2"/>
      </rPr>
      <t>a</t>
    </r>
    <r>
      <rPr>
        <sz val="14"/>
        <rFont val="Arial"/>
        <family val="2"/>
      </rPr>
      <t xml:space="preserve"> F</t>
    </r>
    <r>
      <rPr>
        <vertAlign val="subscript"/>
        <sz val="14"/>
        <rFont val="Arial"/>
        <family val="2"/>
      </rPr>
      <t>INF</t>
    </r>
    <r>
      <rPr>
        <sz val="14"/>
        <rFont val="Arial"/>
        <family val="2"/>
      </rPr>
      <t>(TLC)</t>
    </r>
  </si>
  <si>
    <r>
      <t>3</t>
    </r>
    <r>
      <rPr>
        <vertAlign val="superscript"/>
        <sz val="14"/>
        <rFont val="Arial"/>
        <family val="2"/>
      </rPr>
      <t>a</t>
    </r>
    <r>
      <rPr>
        <sz val="14"/>
        <rFont val="Arial"/>
        <family val="2"/>
      </rPr>
      <t xml:space="preserve"> A</t>
    </r>
    <r>
      <rPr>
        <vertAlign val="subscript"/>
        <sz val="14"/>
        <rFont val="Arial"/>
        <family val="2"/>
      </rPr>
      <t>INF</t>
    </r>
    <r>
      <rPr>
        <sz val="14"/>
        <rFont val="Arial"/>
        <family val="2"/>
      </rPr>
      <t>(TLC)</t>
    </r>
  </si>
  <si>
    <r>
      <t>3</t>
    </r>
    <r>
      <rPr>
        <vertAlign val="superscript"/>
        <sz val="14"/>
        <rFont val="Arial"/>
        <family val="2"/>
      </rPr>
      <t>a</t>
    </r>
    <r>
      <rPr>
        <sz val="14"/>
        <rFont val="Arial"/>
        <family val="2"/>
      </rPr>
      <t xml:space="preserve"> B</t>
    </r>
    <r>
      <rPr>
        <vertAlign val="subscript"/>
        <sz val="14"/>
        <rFont val="Arial"/>
        <family val="2"/>
      </rPr>
      <t>INF</t>
    </r>
    <r>
      <rPr>
        <sz val="14"/>
        <rFont val="Arial"/>
        <family val="2"/>
      </rPr>
      <t>(TLC)</t>
    </r>
  </si>
  <si>
    <r>
      <t>3</t>
    </r>
    <r>
      <rPr>
        <vertAlign val="superscript"/>
        <sz val="14"/>
        <rFont val="Arial"/>
        <family val="2"/>
      </rPr>
      <t>a</t>
    </r>
    <r>
      <rPr>
        <sz val="14"/>
        <rFont val="Arial"/>
        <family val="2"/>
      </rPr>
      <t xml:space="preserve"> C</t>
    </r>
    <r>
      <rPr>
        <vertAlign val="subscript"/>
        <sz val="14"/>
        <rFont val="Arial"/>
        <family val="2"/>
      </rPr>
      <t>INF</t>
    </r>
    <r>
      <rPr>
        <sz val="14"/>
        <rFont val="Arial"/>
        <family val="2"/>
      </rPr>
      <t>(TLC)</t>
    </r>
  </si>
  <si>
    <r>
      <t>3</t>
    </r>
    <r>
      <rPr>
        <vertAlign val="superscript"/>
        <sz val="14"/>
        <rFont val="Arial"/>
        <family val="2"/>
      </rPr>
      <t>a</t>
    </r>
    <r>
      <rPr>
        <sz val="14"/>
        <rFont val="Arial"/>
        <family val="2"/>
      </rPr>
      <t xml:space="preserve"> A</t>
    </r>
    <r>
      <rPr>
        <vertAlign val="subscript"/>
        <sz val="14"/>
        <rFont val="Arial"/>
        <family val="2"/>
      </rPr>
      <t>TL</t>
    </r>
    <r>
      <rPr>
        <sz val="14"/>
        <rFont val="Arial"/>
        <family val="2"/>
      </rPr>
      <t xml:space="preserve"> (ELT)</t>
    </r>
  </si>
  <si>
    <r>
      <t>5</t>
    </r>
    <r>
      <rPr>
        <vertAlign val="superscript"/>
        <sz val="14"/>
        <rFont val="Arial"/>
        <family val="2"/>
      </rPr>
      <t>a</t>
    </r>
    <r>
      <rPr>
        <sz val="14"/>
        <rFont val="Arial"/>
        <family val="2"/>
      </rPr>
      <t xml:space="preserve"> A</t>
    </r>
    <r>
      <rPr>
        <vertAlign val="subscript"/>
        <sz val="14"/>
        <rFont val="Arial"/>
        <family val="2"/>
      </rPr>
      <t>TL</t>
    </r>
    <r>
      <rPr>
        <sz val="14"/>
        <rFont val="Arial"/>
        <family val="2"/>
      </rPr>
      <t xml:space="preserve"> (ELT)</t>
    </r>
  </si>
  <si>
    <r>
      <t>4</t>
    </r>
    <r>
      <rPr>
        <vertAlign val="superscript"/>
        <sz val="14"/>
        <rFont val="Arial"/>
        <family val="2"/>
      </rPr>
      <t>a</t>
    </r>
    <r>
      <rPr>
        <sz val="14"/>
        <rFont val="Arial"/>
        <family val="2"/>
      </rPr>
      <t xml:space="preserve"> A</t>
    </r>
    <r>
      <rPr>
        <vertAlign val="subscript"/>
        <sz val="14"/>
        <rFont val="Arial"/>
        <family val="2"/>
      </rPr>
      <t>INF</t>
    </r>
    <r>
      <rPr>
        <sz val="14"/>
        <rFont val="Arial"/>
        <family val="2"/>
      </rPr>
      <t xml:space="preserve"> (TLC)</t>
    </r>
  </si>
  <si>
    <r>
      <t>4</t>
    </r>
    <r>
      <rPr>
        <vertAlign val="superscript"/>
        <sz val="14"/>
        <rFont val="Arial"/>
        <family val="2"/>
      </rPr>
      <t>a</t>
    </r>
    <r>
      <rPr>
        <sz val="14"/>
        <rFont val="Arial"/>
        <family val="2"/>
      </rPr>
      <t xml:space="preserve"> B</t>
    </r>
    <r>
      <rPr>
        <vertAlign val="subscript"/>
        <sz val="14"/>
        <rFont val="Arial"/>
        <family val="2"/>
      </rPr>
      <t>INF</t>
    </r>
    <r>
      <rPr>
        <sz val="14"/>
        <rFont val="Arial"/>
        <family val="2"/>
      </rPr>
      <t xml:space="preserve"> (TLC)</t>
    </r>
  </si>
  <si>
    <r>
      <t>4</t>
    </r>
    <r>
      <rPr>
        <vertAlign val="superscript"/>
        <sz val="14"/>
        <rFont val="Arial"/>
        <family val="2"/>
      </rPr>
      <t>a</t>
    </r>
    <r>
      <rPr>
        <sz val="14"/>
        <rFont val="Arial"/>
        <family val="2"/>
      </rPr>
      <t xml:space="preserve"> C</t>
    </r>
    <r>
      <rPr>
        <vertAlign val="subscript"/>
        <sz val="14"/>
        <rFont val="Arial"/>
        <family val="2"/>
      </rPr>
      <t>INF</t>
    </r>
    <r>
      <rPr>
        <sz val="14"/>
        <rFont val="Arial"/>
        <family val="2"/>
      </rPr>
      <t xml:space="preserve"> (TLC)</t>
    </r>
  </si>
  <si>
    <r>
      <t>4</t>
    </r>
    <r>
      <rPr>
        <vertAlign val="superscript"/>
        <sz val="14"/>
        <rFont val="Arial"/>
        <family val="2"/>
      </rPr>
      <t>a</t>
    </r>
    <r>
      <rPr>
        <sz val="14"/>
        <rFont val="Arial"/>
        <family val="2"/>
      </rPr>
      <t xml:space="preserve"> A</t>
    </r>
    <r>
      <rPr>
        <vertAlign val="subscript"/>
        <sz val="14"/>
        <rFont val="Arial"/>
        <family val="2"/>
      </rPr>
      <t>TL</t>
    </r>
    <r>
      <rPr>
        <sz val="14"/>
        <rFont val="Arial"/>
        <family val="2"/>
      </rPr>
      <t xml:space="preserve"> (ELT)</t>
    </r>
  </si>
  <si>
    <t>FIORENTINO LEOPOLDO</t>
  </si>
  <si>
    <t>VALENTINO GIOVANNI</t>
  </si>
  <si>
    <t>SIMONE ANTONIO</t>
  </si>
  <si>
    <t>VILARDO CARMINE</t>
  </si>
  <si>
    <r>
      <t>3Bi</t>
    </r>
    <r>
      <rPr>
        <sz val="12"/>
        <rFont val="Calibri"/>
        <family val="2"/>
      </rPr>
      <t>(Sist)</t>
    </r>
  </si>
  <si>
    <t>3 Aet</t>
  </si>
  <si>
    <r>
      <t>3Di</t>
    </r>
    <r>
      <rPr>
        <sz val="12"/>
        <rFont val="Calibri"/>
        <family val="2"/>
      </rPr>
      <t>(TPSI)</t>
    </r>
  </si>
  <si>
    <t>3-4-5 Am(lab tecn)</t>
  </si>
  <si>
    <t>3-5 Bm(lab tecn)</t>
  </si>
  <si>
    <t>3 Bm(lab mecc)</t>
  </si>
  <si>
    <t>4 Bm(lab mecc)</t>
  </si>
  <si>
    <t>3 Am(lab sist)</t>
  </si>
  <si>
    <t>4 Am(lab sist)</t>
  </si>
  <si>
    <t>5 Am(lab sist)</t>
  </si>
  <si>
    <t>3 Bm(lab sist)</t>
  </si>
  <si>
    <t>4 Bm(lab sist)</t>
  </si>
  <si>
    <t>5 Bm(lab sist)</t>
  </si>
  <si>
    <t>5 Cm(lab sist)</t>
  </si>
  <si>
    <t>4 Bm(lab dis e prog)</t>
  </si>
  <si>
    <t>5 Bm(lab dis e prog)</t>
  </si>
  <si>
    <t>3 Am(lab dis e prog)</t>
  </si>
  <si>
    <t>4 Am(lab dis e prog)</t>
  </si>
  <si>
    <t>5 Am(lab dis e prog)</t>
  </si>
  <si>
    <t>5 Cm(lab dis e prog)</t>
  </si>
  <si>
    <t>5 Cm(lab tecn)</t>
  </si>
  <si>
    <t>3 A tl (lab mecc)</t>
  </si>
  <si>
    <t>4 A tl (lab mecc)</t>
  </si>
  <si>
    <t>5 A tl (lab mecc)</t>
  </si>
  <si>
    <t>4 B tl (lab mecc)</t>
  </si>
  <si>
    <t>5 B tl (lab mecc)</t>
  </si>
  <si>
    <t xml:space="preserve"> </t>
  </si>
  <si>
    <t>RAUCCI ANGELA CARMELA</t>
  </si>
  <si>
    <t>4 Am (tecnologia)</t>
  </si>
  <si>
    <t>5 Am (tecnologia)</t>
  </si>
  <si>
    <t>5 Bm (tecnologia)</t>
  </si>
  <si>
    <t>3 Bm (disegno e prog)</t>
  </si>
  <si>
    <t>4 Bm (disegno e prog)</t>
  </si>
  <si>
    <t>5 Bm (disegno e prog)</t>
  </si>
  <si>
    <t>3 Am (disegno e prog)</t>
  </si>
  <si>
    <t>4 Am (disegno e prog)</t>
  </si>
  <si>
    <t>5 Am (disegno e prog)</t>
  </si>
  <si>
    <t>5 Cm (disegno e prog)</t>
  </si>
  <si>
    <t>3 Am (sistemi)</t>
  </si>
  <si>
    <t>5 Atl (mecc)</t>
  </si>
  <si>
    <t>5 Am (sistemi)</t>
  </si>
  <si>
    <t>3 Bm (tecnologia)</t>
  </si>
  <si>
    <t>4 Bm (tecnologia)</t>
  </si>
  <si>
    <t>3 Am (tecnologia)</t>
  </si>
  <si>
    <t>4 Am (sistemi)</t>
  </si>
  <si>
    <t>3 Am (meccanica)</t>
  </si>
  <si>
    <t>4 Am (meccanica)</t>
  </si>
  <si>
    <t>5 Am (meccanica)</t>
  </si>
  <si>
    <t>5 Bm (meccanica)</t>
  </si>
  <si>
    <t>3 Bm (sistemi)</t>
  </si>
  <si>
    <t>4 Bm (sistemi)</t>
  </si>
  <si>
    <t>5 Bm (sistemi)</t>
  </si>
  <si>
    <t>5 Cm (sistemi)</t>
  </si>
  <si>
    <t>5 Cm (meccanica)</t>
  </si>
  <si>
    <t>3 Bm (meccanica)</t>
  </si>
  <si>
    <t>4 Bm (meccanica)</t>
  </si>
  <si>
    <t>5 Cm (tecnologia)</t>
  </si>
  <si>
    <t>5 Btl (mecc)</t>
  </si>
  <si>
    <t>BARTEMUCCI DOMENICO</t>
  </si>
  <si>
    <t>POT.</t>
  </si>
  <si>
    <t>5Aen         (TPSE)</t>
  </si>
  <si>
    <t xml:space="preserve">GIORGIO SEBASTIANO </t>
  </si>
  <si>
    <t>1 Bee (chim.)</t>
  </si>
  <si>
    <t>2 Bee (chim.)</t>
  </si>
  <si>
    <t>BELLO FERDINANDO</t>
  </si>
  <si>
    <t>BUANNE  ASSUNTA</t>
  </si>
  <si>
    <t>D'AGOSTINO FRANCO</t>
  </si>
  <si>
    <t>BOSSA BRUNELLA</t>
  </si>
  <si>
    <t>a.s 2019/2020</t>
  </si>
  <si>
    <t>3 Abt/3 Di</t>
  </si>
  <si>
    <t>3 Aen</t>
  </si>
  <si>
    <r>
      <t>2 B</t>
    </r>
    <r>
      <rPr>
        <sz val="11"/>
        <rFont val="Arial"/>
        <family val="2"/>
      </rPr>
      <t>tl</t>
    </r>
  </si>
  <si>
    <t>5 Aet/5 Abt</t>
  </si>
  <si>
    <t>4 Aen/4 Ei</t>
  </si>
  <si>
    <r>
      <t>5 F</t>
    </r>
    <r>
      <rPr>
        <sz val="11"/>
        <rFont val="Arial"/>
        <family val="2"/>
      </rPr>
      <t>i</t>
    </r>
  </si>
  <si>
    <t>4 Aet</t>
  </si>
  <si>
    <r>
      <t>3 G</t>
    </r>
    <r>
      <rPr>
        <sz val="11"/>
        <rFont val="Arial"/>
        <family val="2"/>
      </rPr>
      <t>i</t>
    </r>
  </si>
  <si>
    <t xml:space="preserve">c </t>
  </si>
  <si>
    <t>classe</t>
  </si>
  <si>
    <t>spec.</t>
  </si>
  <si>
    <r>
      <t>2 D</t>
    </r>
    <r>
      <rPr>
        <sz val="12"/>
        <rFont val="Arial"/>
        <family val="2"/>
      </rPr>
      <t>it</t>
    </r>
  </si>
  <si>
    <t>3 Ab</t>
  </si>
  <si>
    <t>2 Btl</t>
  </si>
  <si>
    <t>3 Abt</t>
  </si>
  <si>
    <t>bt</t>
  </si>
  <si>
    <t>5 Abt</t>
  </si>
  <si>
    <t>5 Aet</t>
  </si>
  <si>
    <t>3 Ei/3 Abt</t>
  </si>
  <si>
    <t>POTENZ 6</t>
  </si>
  <si>
    <t>5 Fi</t>
  </si>
  <si>
    <t>POTENZ 2</t>
  </si>
  <si>
    <t>3 Gi</t>
  </si>
  <si>
    <t>2 Btl (scienze int)</t>
  </si>
  <si>
    <t>2 Btl(lab mecc)</t>
  </si>
  <si>
    <t>1 Dit(lab mecc)</t>
  </si>
  <si>
    <t>2 Dit(lab mecc)</t>
  </si>
  <si>
    <t>MARRA ENRICO</t>
  </si>
  <si>
    <t xml:space="preserve">POTENZ. </t>
  </si>
  <si>
    <r>
      <t xml:space="preserve">3A </t>
    </r>
    <r>
      <rPr>
        <b/>
        <sz val="11"/>
        <rFont val="Arial"/>
        <family val="2"/>
      </rPr>
      <t>CHI Bio</t>
    </r>
  </si>
  <si>
    <t>3A CHI Bio</t>
  </si>
  <si>
    <t>2 BTL</t>
  </si>
  <si>
    <t>3 A CHI MAT</t>
  </si>
  <si>
    <t>4 ACHI</t>
  </si>
  <si>
    <t>5 A CHI Bio</t>
  </si>
  <si>
    <t>3-5A  CHI Bio</t>
  </si>
  <si>
    <t>3-5 A CHI Bio</t>
  </si>
  <si>
    <t>1BEE - 2BEE</t>
  </si>
  <si>
    <t>1E - 2G IT</t>
  </si>
  <si>
    <t>1B M - 2B M</t>
  </si>
  <si>
    <t>1A IT - 2A IT</t>
  </si>
  <si>
    <t xml:space="preserve">1B TL - 2B TL </t>
  </si>
  <si>
    <r>
      <t>5Fi</t>
    </r>
    <r>
      <rPr>
        <sz val="14"/>
        <color indexed="8"/>
        <rFont val="Calibri"/>
        <family val="2"/>
      </rPr>
      <t>(Sist)</t>
    </r>
  </si>
  <si>
    <r>
      <t>5Fi</t>
    </r>
    <r>
      <rPr>
        <sz val="14"/>
        <color indexed="8"/>
        <rFont val="Calibri"/>
        <family val="2"/>
      </rPr>
      <t>(Inf)</t>
    </r>
  </si>
  <si>
    <r>
      <t>3Gi</t>
    </r>
    <r>
      <rPr>
        <sz val="14"/>
        <color indexed="8"/>
        <rFont val="Calibri"/>
        <family val="2"/>
      </rPr>
      <t>(Sist)</t>
    </r>
  </si>
  <si>
    <r>
      <t>3Gi</t>
    </r>
    <r>
      <rPr>
        <sz val="14"/>
        <color indexed="8"/>
        <rFont val="Calibri"/>
        <family val="2"/>
      </rPr>
      <t>(TPSI)</t>
    </r>
  </si>
  <si>
    <r>
      <t>5F</t>
    </r>
    <r>
      <rPr>
        <sz val="14"/>
        <color indexed="8"/>
        <rFont val="Calibri"/>
        <family val="2"/>
      </rPr>
      <t>i(TPSI)</t>
    </r>
  </si>
  <si>
    <r>
      <t>3Gi</t>
    </r>
    <r>
      <rPr>
        <sz val="14"/>
        <color indexed="8"/>
        <rFont val="Calibri"/>
        <family val="2"/>
      </rPr>
      <t>(Inf)</t>
    </r>
  </si>
  <si>
    <t>PISCITELLI M.C.</t>
  </si>
  <si>
    <r>
      <t>3Gi</t>
    </r>
    <r>
      <rPr>
        <sz val="12"/>
        <rFont val="Calibri"/>
        <family val="2"/>
      </rPr>
      <t>(TPSI)</t>
    </r>
  </si>
  <si>
    <r>
      <t>3Gi</t>
    </r>
    <r>
      <rPr>
        <sz val="12"/>
        <rFont val="Calibri"/>
        <family val="2"/>
      </rPr>
      <t>(Inf)</t>
    </r>
  </si>
  <si>
    <r>
      <t>5Fi</t>
    </r>
    <r>
      <rPr>
        <sz val="12"/>
        <rFont val="Calibri"/>
        <family val="2"/>
      </rPr>
      <t>(Gest)</t>
    </r>
  </si>
  <si>
    <r>
      <t>5Fi</t>
    </r>
    <r>
      <rPr>
        <sz val="12"/>
        <rFont val="Calibri"/>
        <family val="2"/>
      </rPr>
      <t>(Sist)</t>
    </r>
  </si>
  <si>
    <r>
      <t>5Fi</t>
    </r>
    <r>
      <rPr>
        <sz val="12"/>
        <rFont val="Calibri"/>
        <family val="2"/>
      </rPr>
      <t>(TPSI)</t>
    </r>
  </si>
  <si>
    <r>
      <t>5Fi</t>
    </r>
    <r>
      <rPr>
        <sz val="12"/>
        <rFont val="Calibri"/>
        <family val="2"/>
      </rPr>
      <t>(Inf)</t>
    </r>
  </si>
  <si>
    <r>
      <t>3Gi</t>
    </r>
    <r>
      <rPr>
        <sz val="12"/>
        <rFont val="Calibri"/>
        <family val="2"/>
      </rPr>
      <t>(Sist)</t>
    </r>
  </si>
  <si>
    <t>POTENZ 3</t>
  </si>
  <si>
    <t>DE ROSA ANTONIO</t>
  </si>
  <si>
    <r>
      <rPr>
        <vertAlign val="superscript"/>
        <sz val="14"/>
        <rFont val="Arial"/>
        <family val="2"/>
      </rPr>
      <t>3a</t>
    </r>
    <r>
      <rPr>
        <sz val="14"/>
        <rFont val="Arial"/>
        <family val="2"/>
      </rPr>
      <t xml:space="preserve"> G</t>
    </r>
    <r>
      <rPr>
        <vertAlign val="subscript"/>
        <sz val="14"/>
        <rFont val="Arial"/>
        <family val="2"/>
      </rPr>
      <t>INF</t>
    </r>
    <r>
      <rPr>
        <sz val="14"/>
        <rFont val="Arial"/>
        <family val="2"/>
      </rPr>
      <t>(TLC)</t>
    </r>
  </si>
  <si>
    <t>Potenzi. 8</t>
  </si>
  <si>
    <t>PIRO FRANCESCA</t>
  </si>
  <si>
    <t>12 MATTEI CASERTA</t>
  </si>
  <si>
    <t xml:space="preserve">BUONANNO GIUSTINO </t>
  </si>
  <si>
    <t xml:space="preserve"> 15 BUONARROTI</t>
  </si>
  <si>
    <t xml:space="preserve">CAPPIELLO ANNA MARIA </t>
  </si>
  <si>
    <t>4 TERRA DI LAVORO + 2 BUONARROTI</t>
  </si>
  <si>
    <t>FARINA BARBARA</t>
  </si>
  <si>
    <t>10 BUONARRPTI</t>
  </si>
  <si>
    <t>COMPLETA PARTIME MELONE</t>
  </si>
  <si>
    <t xml:space="preserve"> + 3 TERRA DI LAVORO</t>
  </si>
  <si>
    <t xml:space="preserve"> + 6 MATTEI AVERSA + 4 SERALE VOLTA AVERSA</t>
  </si>
  <si>
    <t>MELE GIOVANNI</t>
  </si>
  <si>
    <t>COMPLETA ESTERNO</t>
  </si>
  <si>
    <t>MEROLA DAMIANO</t>
  </si>
  <si>
    <t>MAZZONE ALESSANDRO</t>
  </si>
  <si>
    <t>FAVA PAOLO</t>
  </si>
  <si>
    <t>BOSI GIUSEPPE</t>
  </si>
  <si>
    <t>POTENZ. (11)</t>
  </si>
  <si>
    <t>POTENZ 4</t>
  </si>
  <si>
    <t>IZZO MARIA CIRA</t>
  </si>
  <si>
    <t>Potenzi. 14</t>
  </si>
  <si>
    <t>Potenzi.14</t>
  </si>
  <si>
    <t>2 Acb (chim.)</t>
  </si>
  <si>
    <t>MAIORINO ROSA</t>
  </si>
  <si>
    <t>IZZO CARMEN</t>
  </si>
  <si>
    <t>PISCITELLI ANNA</t>
  </si>
  <si>
    <t>SOLLAZZO SILVANA</t>
  </si>
  <si>
    <t>ASS. PROVV.</t>
  </si>
  <si>
    <t>BUANNE DANIELA</t>
  </si>
  <si>
    <t>ASS.PROVV</t>
  </si>
  <si>
    <t>RIZZO GIOVANNI</t>
  </si>
  <si>
    <t>MADONNA MARIA GRAZIA</t>
  </si>
  <si>
    <t>CHIMICA E TECNOLOGIE CHIMICHE  A034</t>
  </si>
  <si>
    <t xml:space="preserve">DISCIPLINE AERONAUTICHE  A038                                           </t>
  </si>
  <si>
    <r>
      <t>SCIENZE</t>
    </r>
    <r>
      <rPr>
        <sz val="14"/>
        <rFont val="Arial"/>
        <family val="2"/>
      </rPr>
      <t xml:space="preserve">  A050        </t>
    </r>
  </si>
  <si>
    <t>DIRITTO ED ECONOMIA A046</t>
  </si>
  <si>
    <t xml:space="preserve">DISCIPLINE MECCANICHE  A042       </t>
  </si>
  <si>
    <t>SCIENZE MOTORIE A048</t>
  </si>
  <si>
    <t>ELETTRONICA-ELETTROTECNICA A040</t>
  </si>
  <si>
    <t>FILOSOFIA  A018</t>
  </si>
  <si>
    <t>GEOGRAFIA GENERLE ED ECONOMIA A021</t>
  </si>
  <si>
    <t xml:space="preserve">INFORMATICA E SISTEMI  A041      </t>
  </si>
  <si>
    <t xml:space="preserve">LINGUA INGLESE - LINGUA E CULTURA STRANIERA  AB24       </t>
  </si>
  <si>
    <t>MATEMATICA   A026</t>
  </si>
  <si>
    <t>LINGUA E LETTERATURA ITALIANA - STORIA  A012</t>
  </si>
  <si>
    <t>TECNOLOGIE E DISEGNO TECNICO   A037</t>
  </si>
  <si>
    <t>LABORATORIO DI CHIMICA B012</t>
  </si>
  <si>
    <t>LABORATORIO AEROTECNICA    B010</t>
  </si>
  <si>
    <t>LABORATORIO DI FISICA  B003</t>
  </si>
  <si>
    <t>LABORATORIO MECCANICA  B017</t>
  </si>
  <si>
    <t>CARFORA GIOVANNA</t>
  </si>
  <si>
    <t>POT.9</t>
  </si>
  <si>
    <r>
      <t>3 A</t>
    </r>
    <r>
      <rPr>
        <sz val="12"/>
        <rFont val="Arial"/>
        <family val="2"/>
      </rPr>
      <t>en</t>
    </r>
  </si>
  <si>
    <r>
      <t>4 A</t>
    </r>
    <r>
      <rPr>
        <sz val="12"/>
        <rFont val="Arial"/>
        <family val="2"/>
      </rPr>
      <t>en/4 Ei</t>
    </r>
  </si>
  <si>
    <t>POT.3</t>
  </si>
  <si>
    <t>3 Ab/3 Di</t>
  </si>
  <si>
    <r>
      <t>5Fi</t>
    </r>
    <r>
      <rPr>
        <sz val="14"/>
        <color indexed="8"/>
        <rFont val="Calibri"/>
        <family val="2"/>
      </rPr>
      <t>(Gest)</t>
    </r>
  </si>
  <si>
    <r>
      <t>3-5</t>
    </r>
    <r>
      <rPr>
        <b/>
        <sz val="12"/>
        <color rgb="FFFFFF00"/>
        <rFont val="Arial"/>
        <family val="2"/>
      </rPr>
      <t xml:space="preserve"> </t>
    </r>
    <r>
      <rPr>
        <b/>
        <sz val="12"/>
        <rFont val="Arial"/>
        <family val="2"/>
      </rPr>
      <t>A CHI Bio</t>
    </r>
  </si>
  <si>
    <r>
      <t>4 A</t>
    </r>
    <r>
      <rPr>
        <sz val="12"/>
        <rFont val="Arial"/>
        <family val="2"/>
      </rPr>
      <t>et</t>
    </r>
  </si>
  <si>
    <t>3 Di/3 Ab</t>
  </si>
  <si>
    <t>LIGUORI GIUSEPPINA</t>
  </si>
  <si>
    <t>CESAREO CARLA</t>
  </si>
  <si>
    <t>GRAVANTE AGOSTINO</t>
  </si>
  <si>
    <t>20 h</t>
  </si>
  <si>
    <t>SANTANGELO VINCENZO</t>
  </si>
  <si>
    <t>STA</t>
  </si>
  <si>
    <t>1D  IT (Chim)</t>
  </si>
  <si>
    <t xml:space="preserve">LINGUA ITALIANA - RESIDUO </t>
  </si>
  <si>
    <t>LINGUA INGLESE - RESIDUO</t>
  </si>
  <si>
    <t>RELIGIONE - RESIDUO</t>
  </si>
  <si>
    <t>MECC. LAB - RESIDUO</t>
  </si>
  <si>
    <t xml:space="preserve">1A M  </t>
  </si>
  <si>
    <t>1A ee</t>
  </si>
  <si>
    <t>SANTAMARIOA CORRADO</t>
  </si>
  <si>
    <t xml:space="preserve">COIPLETA A TERRA DI LAVORO </t>
  </si>
  <si>
    <t>DELL'AQUILA STEFANIA</t>
  </si>
  <si>
    <t>COIPLETA A TERRA AL DIAZ</t>
  </si>
  <si>
    <t>D'ANGELO MASSIMO</t>
  </si>
  <si>
    <t>COMPLETA CON IL FERRARIS</t>
  </si>
  <si>
    <t>ACANFORA RAFFAELLA</t>
  </si>
  <si>
    <r>
      <t>2 A</t>
    </r>
    <r>
      <rPr>
        <sz val="10"/>
        <rFont val="Arial"/>
        <family val="2"/>
      </rPr>
      <t>SA</t>
    </r>
  </si>
  <si>
    <r>
      <t>4 A</t>
    </r>
    <r>
      <rPr>
        <sz val="10"/>
        <rFont val="Arial"/>
        <family val="2"/>
      </rPr>
      <t>SA</t>
    </r>
  </si>
  <si>
    <t>3-4-5 LSA</t>
  </si>
  <si>
    <t>3-4-5 A CH</t>
  </si>
  <si>
    <t>3-4-5 A Inf</t>
  </si>
  <si>
    <t>3-4-5 B Inf</t>
  </si>
  <si>
    <t>3-4-5- C Inf</t>
  </si>
  <si>
    <t>3 F Inf</t>
  </si>
  <si>
    <t>5 D Inf</t>
  </si>
  <si>
    <t>3 G Inf</t>
  </si>
  <si>
    <t>1-2-3-4-5 TL</t>
  </si>
  <si>
    <t>1-2 A Chim</t>
  </si>
  <si>
    <t>1-2-3-4-5 A Mecc</t>
  </si>
  <si>
    <t>3-4-5 b mecc</t>
  </si>
  <si>
    <t>3 - 5 E INF</t>
  </si>
  <si>
    <t>3-5 A EN</t>
  </si>
  <si>
    <t>1 - 2 B TL</t>
  </si>
  <si>
    <t>5 F INF</t>
  </si>
  <si>
    <t>4 EI - 4 EN</t>
  </si>
  <si>
    <t>5A ET - 5A BIO</t>
  </si>
  <si>
    <t>3 A BIO - 3D INF</t>
  </si>
  <si>
    <t>5 C MECC</t>
  </si>
  <si>
    <t>4 - 5 BTL</t>
  </si>
  <si>
    <t>3 - 4 A ET</t>
  </si>
  <si>
    <t>SOLETTI MARIA</t>
  </si>
  <si>
    <t>1 - 2 A INF</t>
  </si>
  <si>
    <t>1-2 B INF</t>
  </si>
  <si>
    <t>1- 2 C INF</t>
  </si>
  <si>
    <t>OLINO MARIA GIUSEPPA</t>
  </si>
  <si>
    <t>1-2 D INF</t>
  </si>
  <si>
    <t>1-2 F INF</t>
  </si>
  <si>
    <t>5 B (STRUTT)</t>
  </si>
  <si>
    <t xml:space="preserve">4B (STRUTT) </t>
  </si>
  <si>
    <t>4 B (MECC)</t>
  </si>
  <si>
    <t>3ATL (LOGISTI)</t>
  </si>
  <si>
    <t>4A TL(MECC)</t>
  </si>
  <si>
    <t>3ATL (MECC)</t>
  </si>
  <si>
    <t>4A TL (LOGIST</t>
  </si>
  <si>
    <t>4 B TL (LOGISTI)</t>
  </si>
  <si>
    <t>5B STRUTT</t>
  </si>
  <si>
    <t>3A STRUTT</t>
  </si>
  <si>
    <t>4A STRUTT</t>
  </si>
  <si>
    <t>5A STRUTT</t>
  </si>
  <si>
    <t>3A LOGISTI</t>
  </si>
  <si>
    <t>4A LOGISTI</t>
  </si>
  <si>
    <t>4B STRUTT</t>
  </si>
  <si>
    <t>4B LOGISTI</t>
  </si>
  <si>
    <t>3 AM (LAB MECC)</t>
  </si>
  <si>
    <t>4 AM (LAB MECC</t>
  </si>
  <si>
    <t>1-2 A IT DISEGN</t>
  </si>
  <si>
    <t>1-2 B IT DISEG</t>
  </si>
  <si>
    <t>1-2 C IT DISEG</t>
  </si>
  <si>
    <t>1-2 F IT DISEG</t>
  </si>
  <si>
    <t>3B M /DISEGNO</t>
  </si>
  <si>
    <t>4 B MECC (TECNOL</t>
  </si>
  <si>
    <t>1 alsa</t>
  </si>
  <si>
    <t>2 alsa</t>
  </si>
  <si>
    <t>2 G IT DISEGN</t>
  </si>
  <si>
    <t>5AM LAB MECC</t>
  </si>
  <si>
    <t>5BM LAB MECC</t>
  </si>
  <si>
    <t>5CM LAB MECC</t>
  </si>
  <si>
    <t>2G INF</t>
  </si>
  <si>
    <t>3DIT - 3ABT</t>
  </si>
  <si>
    <t>2AEE</t>
  </si>
  <si>
    <t>3AET</t>
  </si>
  <si>
    <t>4EIT-4AEN</t>
  </si>
  <si>
    <t>3BM</t>
  </si>
  <si>
    <t>5CM</t>
  </si>
  <si>
    <t>2GIT</t>
  </si>
  <si>
    <t>5AET-5ABT</t>
  </si>
  <si>
    <t>potenz. 2</t>
  </si>
  <si>
    <t>potenz. 12</t>
  </si>
  <si>
    <t>POTENZ. 4</t>
  </si>
  <si>
    <t>3FIT</t>
  </si>
  <si>
    <t>1EIT</t>
  </si>
  <si>
    <t>3EIT</t>
  </si>
  <si>
    <t>5EIT</t>
  </si>
  <si>
    <t>POT. 3</t>
  </si>
  <si>
    <t>4AMEC</t>
  </si>
  <si>
    <t>3AEN</t>
  </si>
  <si>
    <t>3D INF</t>
  </si>
  <si>
    <t>3A EN</t>
  </si>
  <si>
    <t>1A MEC</t>
  </si>
  <si>
    <t>1 C IT</t>
  </si>
  <si>
    <t>1 F it</t>
  </si>
  <si>
    <t xml:space="preserve"> LAB. di ELETTRONICA E di ELETTROTECNICA B015</t>
  </si>
  <si>
    <t xml:space="preserve">POT </t>
  </si>
  <si>
    <t>1 Cit (Geog)</t>
  </si>
  <si>
    <t>Disposizione</t>
  </si>
  <si>
    <t>MECCANICA  - RESIDUO</t>
  </si>
  <si>
    <t>3 GIT</t>
  </si>
  <si>
    <t>1-2 Bee</t>
  </si>
  <si>
    <t>1-2 BMecc</t>
  </si>
  <si>
    <t>1 E INF</t>
  </si>
  <si>
    <t>4 F INF</t>
  </si>
  <si>
    <t xml:space="preserve">2A M  </t>
  </si>
  <si>
    <t xml:space="preserve">1B M  </t>
  </si>
  <si>
    <t>2B M  -</t>
  </si>
  <si>
    <t>DI CHIACCO ANNA</t>
  </si>
  <si>
    <t>4A ET</t>
  </si>
  <si>
    <r>
      <t>2 A</t>
    </r>
    <r>
      <rPr>
        <sz val="12"/>
        <rFont val="Arial"/>
        <family val="2"/>
      </rPr>
      <t>m</t>
    </r>
  </si>
  <si>
    <t>1A IT</t>
  </si>
  <si>
    <t>2D 2A Chi</t>
  </si>
  <si>
    <t>DI RUBBIO FRANCESCO</t>
  </si>
  <si>
    <t>PRIMA</t>
  </si>
  <si>
    <t>DOPO</t>
  </si>
  <si>
    <t>3 Di/3 Abt</t>
  </si>
</sst>
</file>

<file path=xl/styles.xml><?xml version="1.0" encoding="utf-8"?>
<styleSheet xmlns="http://schemas.openxmlformats.org/spreadsheetml/2006/main">
  <numFmts count="2">
    <numFmt numFmtId="164" formatCode="00000"/>
    <numFmt numFmtId="165" formatCode="_-[$€]\ * #,##0.00_-;\-[$€]\ * #,##0.00_-;_-[$€]\ * &quot;-&quot;??_-;_-@_-"/>
  </numFmts>
  <fonts count="3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name val="Calibri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4"/>
      <color indexed="8"/>
      <name val="Calibri"/>
      <family val="2"/>
    </font>
    <font>
      <vertAlign val="superscript"/>
      <sz val="14"/>
      <name val="Arial"/>
      <family val="2"/>
    </font>
    <font>
      <vertAlign val="subscript"/>
      <sz val="14"/>
      <name val="Arial"/>
      <family val="2"/>
    </font>
    <font>
      <sz val="12"/>
      <color indexed="1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rgb="FFFFFF00"/>
      <name val="Arial"/>
      <family val="2"/>
    </font>
    <font>
      <sz val="14"/>
      <color rgb="FFFF0000"/>
      <name val="Arial"/>
      <family val="2"/>
    </font>
    <font>
      <b/>
      <sz val="14"/>
      <color rgb="FFFF0000"/>
      <name val="Arial"/>
      <family val="2"/>
    </font>
    <font>
      <sz val="2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6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596">
    <xf numFmtId="0" fontId="0" fillId="0" borderId="0" xfId="0"/>
    <xf numFmtId="0" fontId="8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49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/>
    <xf numFmtId="0" fontId="2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/>
    </xf>
    <xf numFmtId="49" fontId="11" fillId="0" borderId="0" xfId="3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8" fillId="0" borderId="0" xfId="3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49" fontId="11" fillId="0" borderId="10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49" fontId="11" fillId="0" borderId="10" xfId="3" applyNumberFormat="1" applyFont="1" applyFill="1" applyBorder="1" applyAlignment="1">
      <alignment horizontal="center" vertical="center"/>
    </xf>
    <xf numFmtId="49" fontId="11" fillId="0" borderId="1" xfId="3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vertical="center"/>
    </xf>
    <xf numFmtId="49" fontId="9" fillId="0" borderId="7" xfId="0" applyNumberFormat="1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8" fillId="0" borderId="17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vertical="center"/>
    </xf>
    <xf numFmtId="0" fontId="8" fillId="0" borderId="16" xfId="0" applyFont="1" applyFill="1" applyBorder="1" applyAlignment="1">
      <alignment horizontal="left" vertical="center"/>
    </xf>
    <xf numFmtId="49" fontId="11" fillId="0" borderId="1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vertical="center"/>
    </xf>
    <xf numFmtId="1" fontId="9" fillId="0" borderId="0" xfId="0" applyNumberFormat="1" applyFont="1" applyFill="1" applyBorder="1" applyAlignment="1">
      <alignment vertical="top"/>
    </xf>
    <xf numFmtId="22" fontId="8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vertical="center"/>
    </xf>
    <xf numFmtId="0" fontId="9" fillId="0" borderId="23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49" fontId="12" fillId="0" borderId="0" xfId="0" applyNumberFormat="1" applyFont="1" applyFill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vertical="center" wrapText="1"/>
    </xf>
    <xf numFmtId="49" fontId="9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49" fontId="22" fillId="0" borderId="0" xfId="0" applyNumberFormat="1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49" fontId="22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49" fontId="14" fillId="0" borderId="0" xfId="0" applyNumberFormat="1" applyFont="1" applyFill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left" vertical="center"/>
    </xf>
    <xf numFmtId="1" fontId="9" fillId="0" borderId="25" xfId="0" applyNumberFormat="1" applyFont="1" applyFill="1" applyBorder="1" applyAlignment="1">
      <alignment horizontal="center" vertical="center"/>
    </xf>
    <xf numFmtId="1" fontId="9" fillId="0" borderId="21" xfId="0" applyNumberFormat="1" applyFont="1" applyFill="1" applyBorder="1" applyAlignment="1">
      <alignment horizontal="center" vertical="center"/>
    </xf>
    <xf numFmtId="1" fontId="9" fillId="0" borderId="15" xfId="0" applyNumberFormat="1" applyFont="1" applyFill="1" applyBorder="1" applyAlignment="1">
      <alignment horizontal="center" vertical="center"/>
    </xf>
    <xf numFmtId="1" fontId="11" fillId="0" borderId="0" xfId="0" applyNumberFormat="1" applyFont="1" applyFill="1" applyAlignment="1">
      <alignment horizontal="center" vertical="center"/>
    </xf>
    <xf numFmtId="1" fontId="9" fillId="0" borderId="28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vertical="center"/>
    </xf>
    <xf numFmtId="1" fontId="11" fillId="0" borderId="0" xfId="0" applyNumberFormat="1" applyFont="1" applyFill="1" applyBorder="1" applyAlignment="1">
      <alignment horizontal="center" vertical="center"/>
    </xf>
    <xf numFmtId="1" fontId="11" fillId="0" borderId="0" xfId="0" applyNumberFormat="1" applyFont="1" applyFill="1" applyAlignment="1">
      <alignment vertical="center"/>
    </xf>
    <xf numFmtId="1" fontId="11" fillId="0" borderId="0" xfId="0" applyNumberFormat="1" applyFont="1" applyFill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1" fontId="9" fillId="0" borderId="23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1" fontId="9" fillId="0" borderId="0" xfId="0" applyNumberFormat="1" applyFont="1" applyFill="1" applyBorder="1" applyAlignment="1">
      <alignment vertical="center" wrapText="1"/>
    </xf>
    <xf numFmtId="1" fontId="9" fillId="0" borderId="29" xfId="0" applyNumberFormat="1" applyFont="1" applyFill="1" applyBorder="1" applyAlignment="1">
      <alignment horizontal="left" vertical="center"/>
    </xf>
    <xf numFmtId="1" fontId="9" fillId="0" borderId="29" xfId="0" applyNumberFormat="1" applyFont="1" applyFill="1" applyBorder="1" applyAlignment="1" applyProtection="1">
      <alignment horizontal="center" vertical="center"/>
      <protection locked="0"/>
    </xf>
    <xf numFmtId="1" fontId="9" fillId="0" borderId="29" xfId="0" applyNumberFormat="1" applyFont="1" applyFill="1" applyBorder="1" applyAlignment="1">
      <alignment vertical="center"/>
    </xf>
    <xf numFmtId="1" fontId="9" fillId="0" borderId="30" xfId="3" applyNumberFormat="1" applyFont="1" applyFill="1" applyBorder="1" applyAlignment="1">
      <alignment horizontal="center" vertical="center"/>
    </xf>
    <xf numFmtId="1" fontId="9" fillId="0" borderId="1" xfId="3" applyNumberFormat="1" applyFont="1" applyFill="1" applyBorder="1" applyAlignment="1">
      <alignment horizontal="center" vertical="center"/>
    </xf>
    <xf numFmtId="1" fontId="9" fillId="0" borderId="23" xfId="0" applyNumberFormat="1" applyFont="1" applyFill="1" applyBorder="1" applyAlignment="1">
      <alignment vertical="center"/>
    </xf>
    <xf numFmtId="1" fontId="9" fillId="0" borderId="6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 wrapText="1"/>
    </xf>
    <xf numFmtId="1" fontId="9" fillId="0" borderId="1" xfId="0" applyNumberFormat="1" applyFont="1" applyFill="1" applyBorder="1" applyAlignment="1">
      <alignment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1" fontId="9" fillId="0" borderId="7" xfId="0" applyNumberFormat="1" applyFont="1" applyFill="1" applyBorder="1" applyAlignment="1">
      <alignment vertical="center" wrapText="1"/>
    </xf>
    <xf numFmtId="1" fontId="9" fillId="0" borderId="10" xfId="0" applyNumberFormat="1" applyFont="1" applyFill="1" applyBorder="1" applyAlignment="1" applyProtection="1">
      <alignment horizontal="center" vertical="center"/>
      <protection locked="0"/>
    </xf>
    <xf numFmtId="1" fontId="9" fillId="0" borderId="1" xfId="0" applyNumberFormat="1" applyFont="1" applyFill="1" applyBorder="1" applyAlignment="1" applyProtection="1">
      <alignment horizontal="center" vertical="center"/>
      <protection locked="0"/>
    </xf>
    <xf numFmtId="1" fontId="9" fillId="0" borderId="10" xfId="3" applyNumberFormat="1" applyFont="1" applyFill="1" applyBorder="1" applyAlignment="1">
      <alignment horizontal="center" vertical="center"/>
    </xf>
    <xf numFmtId="1" fontId="9" fillId="0" borderId="0" xfId="3" applyNumberFormat="1" applyFont="1" applyFill="1" applyBorder="1" applyAlignment="1">
      <alignment horizontal="center" vertical="center"/>
    </xf>
    <xf numFmtId="1" fontId="9" fillId="0" borderId="10" xfId="0" applyNumberFormat="1" applyFont="1" applyFill="1" applyBorder="1" applyAlignment="1">
      <alignment horizontal="center" wrapText="1"/>
    </xf>
    <xf numFmtId="1" fontId="9" fillId="0" borderId="1" xfId="0" applyNumberFormat="1" applyFont="1" applyFill="1" applyBorder="1" applyAlignment="1">
      <alignment horizontal="center" wrapText="1"/>
    </xf>
    <xf numFmtId="1" fontId="9" fillId="0" borderId="1" xfId="0" applyNumberFormat="1" applyFont="1" applyFill="1" applyBorder="1" applyAlignment="1">
      <alignment horizontal="center"/>
    </xf>
    <xf numFmtId="1" fontId="9" fillId="0" borderId="7" xfId="0" applyNumberFormat="1" applyFont="1" applyFill="1" applyBorder="1" applyAlignment="1">
      <alignment horizontal="center" wrapText="1"/>
    </xf>
    <xf numFmtId="1" fontId="9" fillId="0" borderId="31" xfId="0" applyNumberFormat="1" applyFont="1" applyFill="1" applyBorder="1" applyAlignment="1">
      <alignment vertical="center"/>
    </xf>
    <xf numFmtId="49" fontId="11" fillId="0" borderId="0" xfId="0" applyNumberFormat="1" applyFont="1" applyFill="1" applyAlignment="1">
      <alignment horizontal="center" vertical="center"/>
    </xf>
    <xf numFmtId="49" fontId="29" fillId="0" borderId="0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1" fontId="5" fillId="0" borderId="10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49" fontId="11" fillId="0" borderId="35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" fontId="9" fillId="0" borderId="26" xfId="3" applyNumberFormat="1" applyFont="1" applyFill="1" applyBorder="1" applyAlignment="1">
      <alignment horizontal="center" vertical="center"/>
    </xf>
    <xf numFmtId="1" fontId="9" fillId="0" borderId="29" xfId="3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" fontId="8" fillId="0" borderId="10" xfId="0" applyNumberFormat="1" applyFont="1" applyFill="1" applyBorder="1" applyAlignment="1">
      <alignment horizontal="center" vertical="center"/>
    </xf>
    <xf numFmtId="1" fontId="8" fillId="0" borderId="30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29" xfId="0" applyNumberFormat="1" applyFont="1" applyFill="1" applyBorder="1" applyAlignment="1">
      <alignment horizontal="center" vertical="center"/>
    </xf>
    <xf numFmtId="1" fontId="8" fillId="0" borderId="7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" fontId="9" fillId="0" borderId="38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" fontId="9" fillId="0" borderId="27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49" fontId="0" fillId="0" borderId="0" xfId="0" applyNumberFormat="1" applyFill="1" applyAlignment="1">
      <alignment horizontal="center" vertical="center"/>
    </xf>
    <xf numFmtId="0" fontId="8" fillId="0" borderId="33" xfId="0" applyFont="1" applyFill="1" applyBorder="1" applyAlignment="1">
      <alignment vertical="center"/>
    </xf>
    <xf numFmtId="0" fontId="0" fillId="0" borderId="1" xfId="0" applyFill="1" applyBorder="1"/>
    <xf numFmtId="0" fontId="3" fillId="0" borderId="39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49" fontId="24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1" fontId="9" fillId="0" borderId="42" xfId="3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top"/>
    </xf>
    <xf numFmtId="49" fontId="10" fillId="0" borderId="1" xfId="0" applyNumberFormat="1" applyFont="1" applyFill="1" applyBorder="1" applyAlignment="1">
      <alignment horizontal="left" vertical="center"/>
    </xf>
    <xf numFmtId="49" fontId="10" fillId="0" borderId="10" xfId="0" applyNumberFormat="1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10" fillId="0" borderId="10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49" fontId="2" fillId="0" borderId="29" xfId="0" applyNumberFormat="1" applyFont="1" applyFill="1" applyBorder="1" applyAlignment="1">
      <alignment vertical="center"/>
    </xf>
    <xf numFmtId="49" fontId="7" fillId="0" borderId="7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wrapText="1"/>
    </xf>
    <xf numFmtId="1" fontId="9" fillId="0" borderId="0" xfId="0" applyNumberFormat="1" applyFont="1" applyFill="1" applyBorder="1" applyAlignment="1">
      <alignment horizontal="center" wrapText="1"/>
    </xf>
    <xf numFmtId="0" fontId="11" fillId="0" borderId="1" xfId="0" applyFont="1" applyFill="1" applyBorder="1" applyAlignment="1">
      <alignment wrapText="1"/>
    </xf>
    <xf numFmtId="49" fontId="0" fillId="0" borderId="1" xfId="0" applyNumberFormat="1" applyFill="1" applyBorder="1" applyAlignment="1">
      <alignment horizontal="center" vertical="center"/>
    </xf>
    <xf numFmtId="1" fontId="9" fillId="0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vertical="center"/>
    </xf>
    <xf numFmtId="49" fontId="30" fillId="0" borderId="0" xfId="0" applyNumberFormat="1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9" fillId="0" borderId="59" xfId="0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left" vertical="center"/>
    </xf>
    <xf numFmtId="1" fontId="8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0" fillId="0" borderId="7" xfId="0" applyNumberForma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vertical="center"/>
    </xf>
    <xf numFmtId="0" fontId="9" fillId="0" borderId="58" xfId="0" applyFont="1" applyFill="1" applyBorder="1" applyAlignment="1">
      <alignment vertical="center"/>
    </xf>
    <xf numFmtId="1" fontId="9" fillId="0" borderId="41" xfId="0" applyNumberFormat="1" applyFont="1" applyFill="1" applyBorder="1" applyAlignment="1">
      <alignment vertical="center"/>
    </xf>
    <xf numFmtId="49" fontId="9" fillId="0" borderId="10" xfId="0" applyNumberFormat="1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9" fontId="9" fillId="0" borderId="0" xfId="6" applyFont="1" applyFill="1" applyBorder="1" applyAlignment="1">
      <alignment horizontal="left" vertical="center"/>
    </xf>
    <xf numFmtId="9" fontId="11" fillId="0" borderId="0" xfId="6" applyFont="1" applyFill="1" applyBorder="1" applyAlignment="1">
      <alignment horizontal="center" vertical="center"/>
    </xf>
    <xf numFmtId="49" fontId="33" fillId="0" borderId="0" xfId="0" applyNumberFormat="1" applyFont="1" applyFill="1" applyBorder="1" applyAlignment="1">
      <alignment horizontal="center" vertical="center"/>
    </xf>
    <xf numFmtId="1" fontId="34" fillId="0" borderId="0" xfId="0" applyNumberFormat="1" applyFont="1" applyFill="1" applyBorder="1" applyAlignment="1">
      <alignment horizontal="center" vertical="center"/>
    </xf>
    <xf numFmtId="164" fontId="33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49" fontId="0" fillId="0" borderId="35" xfId="0" applyNumberForma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11" fillId="0" borderId="7" xfId="0" applyFont="1" applyFill="1" applyBorder="1" applyAlignment="1">
      <alignment horizontal="center" vertical="center"/>
    </xf>
    <xf numFmtId="49" fontId="22" fillId="0" borderId="10" xfId="0" applyNumberFormat="1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1" fontId="11" fillId="0" borderId="30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1" fontId="11" fillId="0" borderId="19" xfId="0" applyNumberFormat="1" applyFont="1" applyFill="1" applyBorder="1" applyAlignment="1">
      <alignment horizontal="center" vertical="center"/>
    </xf>
    <xf numFmtId="1" fontId="11" fillId="0" borderId="29" xfId="0" applyNumberFormat="1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left" vertical="center"/>
    </xf>
    <xf numFmtId="49" fontId="22" fillId="0" borderId="7" xfId="0" applyNumberFormat="1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1" fontId="11" fillId="0" borderId="27" xfId="0" applyNumberFormat="1" applyFont="1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1" fontId="9" fillId="0" borderId="5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1" fontId="9" fillId="0" borderId="34" xfId="0" applyNumberFormat="1" applyFont="1" applyFill="1" applyBorder="1" applyAlignment="1">
      <alignment horizontal="center" vertical="center"/>
    </xf>
    <xf numFmtId="1" fontId="9" fillId="0" borderId="10" xfId="0" applyNumberFormat="1" applyFont="1" applyFill="1" applyBorder="1" applyAlignment="1">
      <alignment horizontal="center" vertical="center"/>
    </xf>
    <xf numFmtId="1" fontId="9" fillId="0" borderId="29" xfId="0" applyNumberFormat="1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1" fontId="9" fillId="0" borderId="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vertical="center"/>
    </xf>
    <xf numFmtId="0" fontId="8" fillId="0" borderId="37" xfId="0" applyFont="1" applyFill="1" applyBorder="1" applyAlignment="1">
      <alignment horizontal="left" vertical="center" wrapText="1"/>
    </xf>
    <xf numFmtId="1" fontId="9" fillId="0" borderId="26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left" vertical="center"/>
    </xf>
    <xf numFmtId="1" fontId="9" fillId="0" borderId="0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" fontId="9" fillId="0" borderId="43" xfId="0" applyNumberFormat="1" applyFont="1" applyFill="1" applyBorder="1" applyAlignment="1">
      <alignment vertical="center"/>
    </xf>
    <xf numFmtId="0" fontId="11" fillId="0" borderId="17" xfId="0" applyFont="1" applyFill="1" applyBorder="1" applyAlignment="1">
      <alignment horizontal="center" vertical="center"/>
    </xf>
    <xf numFmtId="49" fontId="9" fillId="0" borderId="23" xfId="0" applyNumberFormat="1" applyFont="1" applyFill="1" applyBorder="1" applyAlignment="1">
      <alignment vertical="center"/>
    </xf>
    <xf numFmtId="0" fontId="9" fillId="0" borderId="56" xfId="0" applyFont="1" applyFill="1" applyBorder="1" applyAlignment="1">
      <alignment horizontal="center" vertical="center"/>
    </xf>
    <xf numFmtId="1" fontId="9" fillId="0" borderId="25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4" fillId="0" borderId="7" xfId="0" applyNumberFormat="1" applyFont="1" applyFill="1" applyBorder="1" applyAlignment="1">
      <alignment horizontal="center" vertical="center"/>
    </xf>
    <xf numFmtId="49" fontId="11" fillId="0" borderId="16" xfId="0" applyNumberFormat="1" applyFont="1" applyFill="1" applyBorder="1" applyAlignment="1">
      <alignment horizontal="center" vertical="center"/>
    </xf>
    <xf numFmtId="49" fontId="11" fillId="0" borderId="10" xfId="0" applyNumberFormat="1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right" vertical="center"/>
    </xf>
    <xf numFmtId="49" fontId="10" fillId="0" borderId="16" xfId="0" applyNumberFormat="1" applyFont="1" applyFill="1" applyBorder="1" applyAlignment="1">
      <alignment vertical="center"/>
    </xf>
    <xf numFmtId="49" fontId="10" fillId="0" borderId="10" xfId="0" applyNumberFormat="1" applyFont="1" applyFill="1" applyBorder="1" applyAlignment="1">
      <alignment vertical="center"/>
    </xf>
    <xf numFmtId="49" fontId="10" fillId="0" borderId="17" xfId="0" applyNumberFormat="1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/>
    </xf>
    <xf numFmtId="49" fontId="10" fillId="0" borderId="35" xfId="0" applyNumberFormat="1" applyFont="1" applyFill="1" applyBorder="1" applyAlignment="1">
      <alignment vertical="center"/>
    </xf>
    <xf numFmtId="49" fontId="10" fillId="0" borderId="7" xfId="0" applyNumberFormat="1" applyFont="1" applyFill="1" applyBorder="1" applyAlignment="1">
      <alignment horizontal="left" vertical="center"/>
    </xf>
    <xf numFmtId="49" fontId="10" fillId="0" borderId="7" xfId="0" applyNumberFormat="1" applyFont="1" applyFill="1" applyBorder="1" applyAlignment="1">
      <alignment vertical="center"/>
    </xf>
    <xf numFmtId="0" fontId="9" fillId="0" borderId="23" xfId="0" applyFont="1" applyFill="1" applyBorder="1" applyAlignment="1">
      <alignment horizontal="left" vertical="center"/>
    </xf>
    <xf numFmtId="1" fontId="9" fillId="0" borderId="23" xfId="0" applyNumberFormat="1" applyFont="1" applyFill="1" applyBorder="1" applyAlignment="1">
      <alignment horizontal="left" vertical="center"/>
    </xf>
    <xf numFmtId="1" fontId="9" fillId="0" borderId="25" xfId="0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8" fillId="0" borderId="50" xfId="0" applyFont="1" applyFill="1" applyBorder="1" applyAlignment="1">
      <alignment vertical="center"/>
    </xf>
    <xf numFmtId="0" fontId="8" fillId="0" borderId="23" xfId="0" applyFont="1" applyFill="1" applyBorder="1" applyAlignment="1">
      <alignment vertical="center"/>
    </xf>
    <xf numFmtId="0" fontId="8" fillId="0" borderId="59" xfId="0" applyFont="1" applyFill="1" applyBorder="1" applyAlignment="1">
      <alignment vertical="center"/>
    </xf>
    <xf numFmtId="0" fontId="23" fillId="0" borderId="43" xfId="0" applyFont="1" applyFill="1" applyBorder="1" applyAlignment="1">
      <alignment vertical="center"/>
    </xf>
    <xf numFmtId="49" fontId="10" fillId="0" borderId="16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49" fontId="10" fillId="0" borderId="17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vertical="center"/>
    </xf>
    <xf numFmtId="164" fontId="11" fillId="0" borderId="1" xfId="0" applyNumberFormat="1" applyFont="1" applyFill="1" applyBorder="1" applyAlignment="1">
      <alignment horizontal="center" vertical="center"/>
    </xf>
    <xf numFmtId="49" fontId="9" fillId="0" borderId="1" xfId="3" applyNumberFormat="1" applyFont="1" applyFill="1" applyBorder="1" applyAlignment="1">
      <alignment horizontal="center" vertical="center"/>
    </xf>
    <xf numFmtId="164" fontId="11" fillId="0" borderId="1" xfId="3" applyNumberFormat="1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vertical="center"/>
    </xf>
    <xf numFmtId="9" fontId="11" fillId="0" borderId="1" xfId="6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vertical="center"/>
    </xf>
    <xf numFmtId="49" fontId="8" fillId="0" borderId="10" xfId="0" applyNumberFormat="1" applyFont="1" applyFill="1" applyBorder="1" applyAlignment="1">
      <alignment horizontal="center" vertical="center"/>
    </xf>
    <xf numFmtId="1" fontId="9" fillId="0" borderId="31" xfId="0" applyNumberFormat="1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1" fontId="9" fillId="0" borderId="61" xfId="0" applyNumberFormat="1" applyFont="1" applyFill="1" applyBorder="1" applyAlignment="1">
      <alignment horizontal="left" vertical="center"/>
    </xf>
    <xf numFmtId="0" fontId="9" fillId="0" borderId="41" xfId="0" applyFont="1" applyFill="1" applyBorder="1" applyAlignment="1">
      <alignment horizontal="left" vertical="center"/>
    </xf>
    <xf numFmtId="1" fontId="9" fillId="0" borderId="41" xfId="0" applyNumberFormat="1" applyFont="1" applyFill="1" applyBorder="1" applyAlignment="1">
      <alignment horizontal="left" vertical="center"/>
    </xf>
    <xf numFmtId="1" fontId="11" fillId="0" borderId="28" xfId="0" applyNumberFormat="1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60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0" xfId="0" applyFill="1" applyAlignment="1">
      <alignment horizontal="center"/>
    </xf>
    <xf numFmtId="49" fontId="8" fillId="0" borderId="7" xfId="0" applyNumberFormat="1" applyFont="1" applyFill="1" applyBorder="1" applyAlignment="1">
      <alignment horizontal="center" vertical="center"/>
    </xf>
    <xf numFmtId="1" fontId="9" fillId="0" borderId="43" xfId="0" applyNumberFormat="1" applyFont="1" applyFill="1" applyBorder="1" applyAlignment="1">
      <alignment horizontal="center" vertical="center"/>
    </xf>
    <xf numFmtId="1" fontId="9" fillId="0" borderId="34" xfId="0" applyNumberFormat="1" applyFont="1" applyFill="1" applyBorder="1" applyAlignment="1">
      <alignment horizontal="center" vertical="center"/>
    </xf>
    <xf numFmtId="1" fontId="9" fillId="0" borderId="26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1" fontId="9" fillId="0" borderId="29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7" xfId="0" applyNumberFormat="1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1" fontId="9" fillId="0" borderId="10" xfId="0" applyNumberFormat="1" applyFont="1" applyFill="1" applyBorder="1" applyAlignment="1">
      <alignment horizontal="center" vertical="center"/>
    </xf>
    <xf numFmtId="1" fontId="9" fillId="0" borderId="30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1" fontId="9" fillId="0" borderId="27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1" fontId="9" fillId="0" borderId="10" xfId="0" applyNumberFormat="1" applyFont="1" applyFill="1" applyBorder="1" applyAlignment="1">
      <alignment horizontal="center" vertical="center"/>
    </xf>
    <xf numFmtId="1" fontId="9" fillId="0" borderId="29" xfId="0" applyNumberFormat="1" applyFont="1" applyFill="1" applyBorder="1" applyAlignment="1">
      <alignment horizontal="center" vertical="center"/>
    </xf>
    <xf numFmtId="1" fontId="9" fillId="0" borderId="27" xfId="0" applyNumberFormat="1" applyFont="1" applyFill="1" applyBorder="1" applyAlignment="1">
      <alignment horizontal="center" vertical="center"/>
    </xf>
    <xf numFmtId="1" fontId="9" fillId="0" borderId="7" xfId="0" applyNumberFormat="1" applyFont="1" applyFill="1" applyBorder="1" applyAlignment="1">
      <alignment horizontal="center" vertical="center"/>
    </xf>
    <xf numFmtId="1" fontId="9" fillId="0" borderId="26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vertical="center" wrapText="1"/>
    </xf>
    <xf numFmtId="0" fontId="8" fillId="0" borderId="17" xfId="0" applyFont="1" applyFill="1" applyBorder="1" applyAlignment="1">
      <alignment vertical="center" wrapText="1"/>
    </xf>
    <xf numFmtId="0" fontId="8" fillId="0" borderId="35" xfId="0" applyFont="1" applyFill="1" applyBorder="1" applyAlignment="1">
      <alignment vertical="center" wrapText="1"/>
    </xf>
    <xf numFmtId="49" fontId="5" fillId="0" borderId="10" xfId="0" applyNumberFormat="1" applyFont="1" applyFill="1" applyBorder="1" applyAlignment="1">
      <alignment horizontal="center" vertical="center"/>
    </xf>
    <xf numFmtId="1" fontId="9" fillId="0" borderId="66" xfId="0" applyNumberFormat="1" applyFont="1" applyFill="1" applyBorder="1" applyAlignment="1">
      <alignment horizontal="center" vertical="center"/>
    </xf>
    <xf numFmtId="0" fontId="11" fillId="0" borderId="66" xfId="0" applyFont="1" applyFill="1" applyBorder="1" applyAlignment="1">
      <alignment horizontal="center" vertical="center"/>
    </xf>
    <xf numFmtId="1" fontId="9" fillId="0" borderId="64" xfId="0" applyNumberFormat="1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0" fontId="8" fillId="0" borderId="35" xfId="0" applyFont="1" applyFill="1" applyBorder="1" applyAlignment="1">
      <alignment horizontal="left" vertical="center" wrapText="1"/>
    </xf>
    <xf numFmtId="1" fontId="9" fillId="0" borderId="11" xfId="3" applyNumberFormat="1" applyFont="1" applyFill="1" applyBorder="1" applyAlignment="1">
      <alignment horizontal="center" vertical="center"/>
    </xf>
    <xf numFmtId="1" fontId="9" fillId="0" borderId="27" xfId="3" applyNumberFormat="1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vertical="center" wrapText="1"/>
    </xf>
    <xf numFmtId="0" fontId="8" fillId="0" borderId="59" xfId="0" applyFont="1" applyFill="1" applyBorder="1" applyAlignment="1">
      <alignment vertical="center" wrapText="1"/>
    </xf>
    <xf numFmtId="1" fontId="9" fillId="0" borderId="43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1" fontId="9" fillId="0" borderId="26" xfId="0" applyNumberFormat="1" applyFont="1" applyFill="1" applyBorder="1" applyAlignment="1">
      <alignment horizontal="center" vertical="top"/>
    </xf>
    <xf numFmtId="1" fontId="9" fillId="0" borderId="43" xfId="0" applyNumberFormat="1" applyFont="1" applyFill="1" applyBorder="1" applyAlignment="1">
      <alignment vertical="top"/>
    </xf>
    <xf numFmtId="1" fontId="9" fillId="0" borderId="49" xfId="0" applyNumberFormat="1" applyFont="1" applyFill="1" applyBorder="1" applyAlignment="1">
      <alignment horizontal="center" vertical="center"/>
    </xf>
    <xf numFmtId="1" fontId="9" fillId="0" borderId="29" xfId="0" applyNumberFormat="1" applyFont="1" applyFill="1" applyBorder="1" applyAlignment="1">
      <alignment horizontal="center" vertical="center"/>
    </xf>
    <xf numFmtId="1" fontId="9" fillId="0" borderId="10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7" xfId="0" applyNumberFormat="1" applyFont="1" applyFill="1" applyBorder="1" applyAlignment="1">
      <alignment horizontal="center" vertical="center"/>
    </xf>
    <xf numFmtId="1" fontId="9" fillId="0" borderId="30" xfId="0" applyNumberFormat="1" applyFont="1" applyFill="1" applyBorder="1" applyAlignment="1">
      <alignment horizontal="center" vertical="center"/>
    </xf>
    <xf numFmtId="1" fontId="9" fillId="0" borderId="27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left" vertic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7" xfId="0" applyNumberFormat="1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left" vertical="center"/>
    </xf>
    <xf numFmtId="1" fontId="9" fillId="0" borderId="30" xfId="0" applyNumberFormat="1" applyFont="1" applyFill="1" applyBorder="1" applyAlignment="1">
      <alignment horizontal="center" vertical="center"/>
    </xf>
    <xf numFmtId="1" fontId="9" fillId="0" borderId="29" xfId="0" applyNumberFormat="1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left" vertical="center" wrapText="1"/>
    </xf>
    <xf numFmtId="1" fontId="9" fillId="0" borderId="10" xfId="0" applyNumberFormat="1" applyFont="1" applyFill="1" applyBorder="1" applyAlignment="1">
      <alignment horizontal="center" vertical="center"/>
    </xf>
    <xf numFmtId="1" fontId="9" fillId="0" borderId="27" xfId="0" applyNumberFormat="1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left" vertical="center" wrapText="1"/>
    </xf>
    <xf numFmtId="0" fontId="8" fillId="0" borderId="33" xfId="0" applyFont="1" applyFill="1" applyBorder="1" applyAlignment="1">
      <alignment horizontal="left" vertical="center" wrapText="1"/>
    </xf>
    <xf numFmtId="0" fontId="8" fillId="0" borderId="37" xfId="0" applyFont="1" applyFill="1" applyBorder="1" applyAlignment="1">
      <alignment vertical="center" wrapText="1"/>
    </xf>
    <xf numFmtId="1" fontId="9" fillId="0" borderId="69" xfId="0" applyNumberFormat="1" applyFont="1" applyFill="1" applyBorder="1" applyAlignment="1">
      <alignment horizontal="center" vertical="center"/>
    </xf>
    <xf numFmtId="1" fontId="9" fillId="0" borderId="70" xfId="0" applyNumberFormat="1" applyFont="1" applyFill="1" applyBorder="1" applyAlignment="1">
      <alignment horizontal="center" vertical="center"/>
    </xf>
    <xf numFmtId="164" fontId="11" fillId="0" borderId="17" xfId="0" applyNumberFormat="1" applyFont="1" applyFill="1" applyBorder="1" applyAlignment="1">
      <alignment horizontal="center" vertical="center"/>
    </xf>
    <xf numFmtId="0" fontId="0" fillId="0" borderId="35" xfId="0" applyFill="1" applyBorder="1" applyAlignment="1">
      <alignment vertical="center"/>
    </xf>
    <xf numFmtId="0" fontId="8" fillId="0" borderId="37" xfId="3" applyFont="1" applyFill="1" applyBorder="1" applyAlignment="1">
      <alignment horizontal="left" vertical="center"/>
    </xf>
    <xf numFmtId="0" fontId="8" fillId="0" borderId="37" xfId="3" applyFont="1" applyFill="1" applyBorder="1" applyAlignment="1">
      <alignment horizontal="left" vertical="center" wrapText="1"/>
    </xf>
    <xf numFmtId="0" fontId="8" fillId="0" borderId="37" xfId="3" applyFont="1" applyFill="1" applyBorder="1" applyAlignment="1">
      <alignment vertical="center" wrapText="1"/>
    </xf>
    <xf numFmtId="49" fontId="11" fillId="0" borderId="16" xfId="3" applyNumberFormat="1" applyFont="1" applyFill="1" applyBorder="1" applyAlignment="1">
      <alignment horizontal="center" vertical="center"/>
    </xf>
    <xf numFmtId="49" fontId="11" fillId="0" borderId="17" xfId="3" applyNumberFormat="1" applyFont="1" applyFill="1" applyBorder="1" applyAlignment="1">
      <alignment horizontal="center" vertical="center"/>
    </xf>
    <xf numFmtId="1" fontId="9" fillId="0" borderId="21" xfId="3" applyNumberFormat="1" applyFont="1" applyFill="1" applyBorder="1" applyAlignment="1">
      <alignment horizontal="center" vertical="center"/>
    </xf>
    <xf numFmtId="1" fontId="9" fillId="0" borderId="7" xfId="3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1" fontId="9" fillId="0" borderId="38" xfId="0" applyNumberFormat="1" applyFont="1" applyFill="1" applyBorder="1" applyAlignment="1">
      <alignment vertical="center"/>
    </xf>
    <xf numFmtId="0" fontId="11" fillId="0" borderId="16" xfId="0" applyFont="1" applyFill="1" applyBorder="1" applyAlignment="1">
      <alignment horizontal="center" wrapText="1"/>
    </xf>
    <xf numFmtId="49" fontId="0" fillId="0" borderId="17" xfId="0" applyNumberForma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wrapText="1"/>
    </xf>
    <xf numFmtId="1" fontId="9" fillId="0" borderId="29" xfId="0" applyNumberFormat="1" applyFont="1" applyFill="1" applyBorder="1" applyAlignment="1">
      <alignment horizontal="center" wrapText="1"/>
    </xf>
    <xf numFmtId="1" fontId="9" fillId="0" borderId="29" xfId="0" applyNumberFormat="1" applyFont="1" applyFill="1" applyBorder="1" applyAlignment="1">
      <alignment horizontal="center"/>
    </xf>
    <xf numFmtId="1" fontId="9" fillId="0" borderId="29" xfId="0" applyNumberFormat="1" applyFont="1" applyFill="1" applyBorder="1" applyAlignment="1">
      <alignment wrapText="1"/>
    </xf>
    <xf numFmtId="0" fontId="9" fillId="0" borderId="29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wrapText="1"/>
    </xf>
    <xf numFmtId="0" fontId="9" fillId="0" borderId="35" xfId="0" applyFont="1" applyFill="1" applyBorder="1" applyAlignment="1">
      <alignment horizontal="center" vertical="center" wrapText="1"/>
    </xf>
    <xf numFmtId="1" fontId="9" fillId="0" borderId="27" xfId="0" applyNumberFormat="1" applyFont="1" applyFill="1" applyBorder="1" applyAlignment="1">
      <alignment horizontal="center" wrapText="1"/>
    </xf>
    <xf numFmtId="1" fontId="9" fillId="0" borderId="5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1" fontId="9" fillId="0" borderId="19" xfId="0" applyNumberFormat="1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left" vertical="center"/>
    </xf>
    <xf numFmtId="1" fontId="5" fillId="0" borderId="7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1" fontId="9" fillId="0" borderId="27" xfId="0" applyNumberFormat="1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vertical="center"/>
    </xf>
    <xf numFmtId="0" fontId="8" fillId="0" borderId="26" xfId="0" applyFont="1" applyFill="1" applyBorder="1" applyAlignment="1">
      <alignment vertical="center" wrapText="1"/>
    </xf>
    <xf numFmtId="0" fontId="11" fillId="0" borderId="48" xfId="0" applyFont="1" applyFill="1" applyBorder="1" applyAlignment="1">
      <alignment horizontal="center" vertical="center"/>
    </xf>
    <xf numFmtId="0" fontId="8" fillId="0" borderId="32" xfId="3" applyFont="1" applyFill="1" applyBorder="1" applyAlignment="1">
      <alignment horizontal="left" vertical="center"/>
    </xf>
    <xf numFmtId="0" fontId="11" fillId="0" borderId="10" xfId="3" applyFont="1" applyFill="1" applyBorder="1" applyAlignment="1">
      <alignment horizontal="center" vertical="center"/>
    </xf>
    <xf numFmtId="164" fontId="11" fillId="0" borderId="10" xfId="3" applyNumberFormat="1" applyFont="1" applyFill="1" applyBorder="1" applyAlignment="1">
      <alignment horizontal="center" vertical="center"/>
    </xf>
    <xf numFmtId="0" fontId="8" fillId="0" borderId="33" xfId="3" applyFont="1" applyFill="1" applyBorder="1" applyAlignment="1">
      <alignment horizontal="left" vertical="center"/>
    </xf>
    <xf numFmtId="49" fontId="11" fillId="0" borderId="7" xfId="3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vertical="top"/>
    </xf>
    <xf numFmtId="0" fontId="8" fillId="0" borderId="33" xfId="0" applyFont="1" applyFill="1" applyBorder="1" applyAlignment="1">
      <alignment horizontal="left" vertical="center"/>
    </xf>
    <xf numFmtId="49" fontId="6" fillId="0" borderId="16" xfId="0" applyNumberFormat="1" applyFont="1" applyFill="1" applyBorder="1" applyAlignment="1">
      <alignment horizontal="center" vertical="center"/>
    </xf>
    <xf numFmtId="1" fontId="5" fillId="0" borderId="30" xfId="0" applyNumberFormat="1" applyFont="1" applyFill="1" applyBorder="1" applyAlignment="1">
      <alignment horizontal="center" vertical="center"/>
    </xf>
    <xf numFmtId="49" fontId="6" fillId="0" borderId="17" xfId="0" applyNumberFormat="1" applyFont="1" applyFill="1" applyBorder="1" applyAlignment="1">
      <alignment horizontal="center" vertical="center"/>
    </xf>
    <xf numFmtId="1" fontId="5" fillId="0" borderId="29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49" fontId="6" fillId="0" borderId="35" xfId="0" applyNumberFormat="1" applyFont="1" applyFill="1" applyBorder="1" applyAlignment="1">
      <alignment horizontal="center" vertical="center"/>
    </xf>
    <xf numFmtId="1" fontId="5" fillId="0" borderId="27" xfId="0" applyNumberFormat="1" applyFont="1" applyFill="1" applyBorder="1" applyAlignment="1">
      <alignment horizontal="center" vertical="center"/>
    </xf>
    <xf numFmtId="49" fontId="10" fillId="3" borderId="17" xfId="0" applyNumberFormat="1" applyFont="1" applyFill="1" applyBorder="1" applyAlignment="1">
      <alignment vertical="center"/>
    </xf>
    <xf numFmtId="49" fontId="10" fillId="3" borderId="1" xfId="0" applyNumberFormat="1" applyFont="1" applyFill="1" applyBorder="1" applyAlignment="1">
      <alignment horizontal="left" vertic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7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1" fontId="9" fillId="0" borderId="29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" fontId="9" fillId="0" borderId="43" xfId="0" applyNumberFormat="1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vertical="center"/>
    </xf>
    <xf numFmtId="0" fontId="35" fillId="0" borderId="0" xfId="0" applyFont="1"/>
    <xf numFmtId="49" fontId="11" fillId="3" borderId="1" xfId="3" applyNumberFormat="1" applyFont="1" applyFill="1" applyBorder="1" applyAlignment="1">
      <alignment horizontal="center" vertical="center"/>
    </xf>
    <xf numFmtId="49" fontId="11" fillId="3" borderId="17" xfId="3" applyNumberFormat="1" applyFont="1" applyFill="1" applyBorder="1" applyAlignment="1">
      <alignment horizontal="center" vertical="center"/>
    </xf>
    <xf numFmtId="49" fontId="11" fillId="4" borderId="1" xfId="3" applyNumberFormat="1" applyFont="1" applyFill="1" applyBorder="1" applyAlignment="1">
      <alignment horizontal="center" vertical="center"/>
    </xf>
    <xf numFmtId="49" fontId="11" fillId="4" borderId="17" xfId="3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7" xfId="0" applyNumberFormat="1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left" vertical="center"/>
    </xf>
    <xf numFmtId="1" fontId="9" fillId="0" borderId="69" xfId="0" applyNumberFormat="1" applyFont="1" applyFill="1" applyBorder="1" applyAlignment="1">
      <alignment horizontal="center" vertical="center"/>
    </xf>
    <xf numFmtId="1" fontId="9" fillId="0" borderId="30" xfId="0" applyNumberFormat="1" applyFont="1" applyFill="1" applyBorder="1" applyAlignment="1">
      <alignment horizontal="center" vertical="center"/>
    </xf>
    <xf numFmtId="1" fontId="9" fillId="0" borderId="29" xfId="0" applyNumberFormat="1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vertical="center"/>
    </xf>
    <xf numFmtId="1" fontId="9" fillId="0" borderId="70" xfId="0" applyNumberFormat="1" applyFont="1" applyFill="1" applyBorder="1" applyAlignment="1">
      <alignment horizontal="center" vertical="center"/>
    </xf>
    <xf numFmtId="1" fontId="9" fillId="0" borderId="10" xfId="0" applyNumberFormat="1" applyFont="1" applyFill="1" applyBorder="1" applyAlignment="1">
      <alignment horizontal="center" vertical="center"/>
    </xf>
    <xf numFmtId="1" fontId="9" fillId="0" borderId="27" xfId="0" applyNumberFormat="1" applyFont="1" applyFill="1" applyBorder="1" applyAlignment="1">
      <alignment horizontal="center" vertical="center"/>
    </xf>
    <xf numFmtId="1" fontId="9" fillId="0" borderId="4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1" fontId="9" fillId="0" borderId="10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left" vertical="center" wrapText="1"/>
    </xf>
    <xf numFmtId="0" fontId="8" fillId="0" borderId="47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left" vertical="center"/>
    </xf>
    <xf numFmtId="0" fontId="8" fillId="0" borderId="17" xfId="0" applyFont="1" applyFill="1" applyBorder="1" applyAlignment="1">
      <alignment vertical="center"/>
    </xf>
    <xf numFmtId="1" fontId="9" fillId="0" borderId="30" xfId="0" applyNumberFormat="1" applyFont="1" applyFill="1" applyBorder="1" applyAlignment="1">
      <alignment horizontal="center" vertical="center"/>
    </xf>
    <xf numFmtId="1" fontId="9" fillId="0" borderId="29" xfId="0" applyNumberFormat="1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63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1" fontId="9" fillId="0" borderId="24" xfId="0" applyNumberFormat="1" applyFont="1" applyFill="1" applyBorder="1" applyAlignment="1">
      <alignment horizontal="center" vertical="center"/>
    </xf>
    <xf numFmtId="1" fontId="9" fillId="0" borderId="26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1" fontId="9" fillId="0" borderId="7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67" xfId="0" applyFont="1" applyFill="1" applyBorder="1" applyAlignment="1">
      <alignment horizontal="left" vertical="center" wrapText="1"/>
    </xf>
    <xf numFmtId="0" fontId="8" fillId="0" borderId="68" xfId="0" applyFont="1" applyFill="1" applyBorder="1" applyAlignment="1">
      <alignment horizontal="left" vertical="center" wrapText="1"/>
    </xf>
    <xf numFmtId="0" fontId="8" fillId="0" borderId="48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1" fontId="9" fillId="0" borderId="27" xfId="0" applyNumberFormat="1" applyFont="1" applyFill="1" applyBorder="1" applyAlignment="1">
      <alignment horizontal="center" vertical="center"/>
    </xf>
    <xf numFmtId="0" fontId="8" fillId="0" borderId="17" xfId="0" applyFont="1" applyFill="1" applyBorder="1" applyAlignment="1" applyProtection="1">
      <alignment horizontal="left" vertical="center" wrapText="1"/>
      <protection hidden="1"/>
    </xf>
    <xf numFmtId="1" fontId="9" fillId="0" borderId="69" xfId="0" applyNumberFormat="1" applyFont="1" applyFill="1" applyBorder="1" applyAlignment="1">
      <alignment horizontal="center" vertical="center"/>
    </xf>
    <xf numFmtId="1" fontId="9" fillId="0" borderId="38" xfId="0" applyNumberFormat="1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left" vertical="center" wrapText="1"/>
    </xf>
    <xf numFmtId="0" fontId="3" fillId="0" borderId="51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54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49" fontId="9" fillId="0" borderId="47" xfId="0" applyNumberFormat="1" applyFont="1" applyFill="1" applyBorder="1" applyAlignment="1">
      <alignment horizontal="center" vertical="center"/>
    </xf>
    <xf numFmtId="49" fontId="9" fillId="0" borderId="34" xfId="0" applyNumberFormat="1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49" fontId="11" fillId="0" borderId="47" xfId="0" applyNumberFormat="1" applyFont="1" applyFill="1" applyBorder="1" applyAlignment="1">
      <alignment horizontal="center" vertical="center"/>
    </xf>
    <xf numFmtId="49" fontId="11" fillId="0" borderId="34" xfId="0" applyNumberFormat="1" applyFont="1" applyFill="1" applyBorder="1" applyAlignment="1">
      <alignment horizontal="center" vertical="center"/>
    </xf>
    <xf numFmtId="49" fontId="9" fillId="0" borderId="47" xfId="3" applyNumberFormat="1" applyFont="1" applyFill="1" applyBorder="1" applyAlignment="1">
      <alignment horizontal="center" vertical="center"/>
    </xf>
    <xf numFmtId="49" fontId="9" fillId="0" borderId="34" xfId="3" applyNumberFormat="1" applyFont="1" applyFill="1" applyBorder="1" applyAlignment="1">
      <alignment horizontal="center" vertical="center"/>
    </xf>
    <xf numFmtId="0" fontId="8" fillId="0" borderId="35" xfId="0" applyFont="1" applyFill="1" applyBorder="1" applyAlignment="1" applyProtection="1">
      <alignment horizontal="left" vertical="center" wrapText="1"/>
      <protection hidden="1"/>
    </xf>
    <xf numFmtId="0" fontId="8" fillId="0" borderId="32" xfId="0" applyFont="1" applyFill="1" applyBorder="1" applyAlignment="1">
      <alignment horizontal="left" vertical="center" wrapText="1"/>
    </xf>
    <xf numFmtId="0" fontId="8" fillId="0" borderId="50" xfId="0" applyFont="1" applyFill="1" applyBorder="1" applyAlignment="1">
      <alignment horizontal="left" vertical="center" wrapText="1"/>
    </xf>
    <xf numFmtId="0" fontId="8" fillId="0" borderId="39" xfId="0" applyFont="1" applyFill="1" applyBorder="1" applyAlignment="1">
      <alignment horizontal="left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vertical="center"/>
    </xf>
    <xf numFmtId="0" fontId="13" fillId="0" borderId="8" xfId="0" applyFont="1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13" fillId="0" borderId="51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left" vertical="center"/>
    </xf>
    <xf numFmtId="0" fontId="8" fillId="0" borderId="39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1" fontId="9" fillId="0" borderId="43" xfId="0" applyNumberFormat="1" applyFont="1" applyFill="1" applyBorder="1" applyAlignment="1">
      <alignment horizontal="center" vertical="center"/>
    </xf>
    <xf numFmtId="1" fontId="9" fillId="0" borderId="53" xfId="0" applyNumberFormat="1" applyFont="1" applyFill="1" applyBorder="1" applyAlignment="1">
      <alignment horizontal="center" vertical="center"/>
    </xf>
    <xf numFmtId="1" fontId="9" fillId="0" borderId="44" xfId="0" applyNumberFormat="1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51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1" fontId="9" fillId="0" borderId="7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left" vertical="center"/>
    </xf>
    <xf numFmtId="49" fontId="8" fillId="0" borderId="47" xfId="0" applyNumberFormat="1" applyFont="1" applyFill="1" applyBorder="1" applyAlignment="1">
      <alignment horizontal="center" vertical="center"/>
    </xf>
    <xf numFmtId="49" fontId="8" fillId="0" borderId="54" xfId="0" applyNumberFormat="1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9" fillId="0" borderId="62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64" xfId="0" applyFont="1" applyFill="1" applyBorder="1" applyAlignment="1">
      <alignment horizontal="center" vertical="center"/>
    </xf>
    <xf numFmtId="49" fontId="7" fillId="0" borderId="34" xfId="0" applyNumberFormat="1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left" vertical="center"/>
    </xf>
    <xf numFmtId="0" fontId="9" fillId="0" borderId="48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8" fillId="0" borderId="65" xfId="0" applyFont="1" applyFill="1" applyBorder="1" applyAlignment="1">
      <alignment horizontal="center" vertical="top"/>
    </xf>
    <xf numFmtId="0" fontId="8" fillId="0" borderId="60" xfId="0" applyFont="1" applyFill="1" applyBorder="1" applyAlignment="1">
      <alignment horizontal="center" vertical="top"/>
    </xf>
    <xf numFmtId="0" fontId="8" fillId="2" borderId="37" xfId="0" applyFont="1" applyFill="1" applyBorder="1" applyAlignment="1">
      <alignment horizontal="left" vertical="center"/>
    </xf>
    <xf numFmtId="0" fontId="8" fillId="0" borderId="41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49" fontId="8" fillId="0" borderId="55" xfId="0" applyNumberFormat="1" applyFont="1" applyFill="1" applyBorder="1" applyAlignment="1">
      <alignment horizontal="center" vertical="center"/>
    </xf>
    <xf numFmtId="49" fontId="11" fillId="0" borderId="23" xfId="0" applyNumberFormat="1" applyFont="1" applyFill="1" applyBorder="1" applyAlignment="1">
      <alignment horizontal="center" vertical="center"/>
    </xf>
    <xf numFmtId="49" fontId="11" fillId="0" borderId="43" xfId="0" applyNumberFormat="1" applyFont="1" applyFill="1" applyBorder="1" applyAlignment="1">
      <alignment horizontal="center" vertical="center"/>
    </xf>
    <xf numFmtId="49" fontId="11" fillId="0" borderId="54" xfId="0" applyNumberFormat="1" applyFont="1" applyFill="1" applyBorder="1" applyAlignment="1">
      <alignment horizontal="center" vertical="center"/>
    </xf>
    <xf numFmtId="1" fontId="9" fillId="0" borderId="25" xfId="3" applyNumberFormat="1" applyFont="1" applyFill="1" applyBorder="1" applyAlignment="1">
      <alignment horizontal="center" vertical="center"/>
    </xf>
  </cellXfs>
  <cellStyles count="8">
    <cellStyle name="Euro" xfId="1"/>
    <cellStyle name="Euro 2" xfId="2"/>
    <cellStyle name="Normale" xfId="0" builtinId="0"/>
    <cellStyle name="Normale 2" xfId="3"/>
    <cellStyle name="Normale 2 2" xfId="4"/>
    <cellStyle name="Normale 2_Cattedre 2018-2019- Rev. 4 del 02.9.2018" xfId="5"/>
    <cellStyle name="Percentuale" xfId="6" builtinId="5"/>
    <cellStyle name="Percentuale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1"/>
  <dimension ref="A1:AB332"/>
  <sheetViews>
    <sheetView tabSelected="1" topLeftCell="A142" zoomScale="60" zoomScaleNormal="60" zoomScaleSheetLayoutView="50" workbookViewId="0">
      <selection activeCell="S207" sqref="S207"/>
    </sheetView>
  </sheetViews>
  <sheetFormatPr defaultColWidth="4.7109375" defaultRowHeight="24.95" customHeight="1"/>
  <cols>
    <col min="1" max="1" width="4" style="14" customWidth="1"/>
    <col min="2" max="2" width="33.42578125" style="15" customWidth="1"/>
    <col min="3" max="3" width="20.85546875" style="165" customWidth="1"/>
    <col min="4" max="4" width="9.85546875" style="101" customWidth="1"/>
    <col min="5" max="5" width="21.28515625" style="165" customWidth="1"/>
    <col min="6" max="6" width="10" style="101" customWidth="1"/>
    <col min="7" max="7" width="21" style="135" customWidth="1"/>
    <col min="8" max="8" width="9.7109375" style="101" customWidth="1"/>
    <col min="9" max="9" width="21" style="135" customWidth="1"/>
    <col min="10" max="10" width="10" style="101" customWidth="1"/>
    <col min="11" max="11" width="20.85546875" style="135" customWidth="1"/>
    <col min="12" max="12" width="9.7109375" style="101" customWidth="1"/>
    <col min="13" max="13" width="21" style="135" customWidth="1"/>
    <col min="14" max="14" width="10" style="101" customWidth="1"/>
    <col min="15" max="15" width="11" style="93" customWidth="1"/>
    <col min="16" max="16" width="3.140625" style="93" customWidth="1"/>
    <col min="17" max="17" width="21.28515625" style="18" customWidth="1"/>
    <col min="18" max="18" width="7.85546875" style="18" bestFit="1" customWidth="1"/>
    <col min="19" max="19" width="20" style="18" customWidth="1"/>
    <col min="20" max="20" width="7.7109375" style="18" bestFit="1" customWidth="1"/>
    <col min="21" max="21" width="16.42578125" style="18" customWidth="1"/>
    <col min="22" max="22" width="4.7109375" style="18"/>
    <col min="23" max="23" width="15.5703125" style="18" customWidth="1"/>
    <col min="24" max="24" width="4.7109375" style="18"/>
    <col min="25" max="25" width="18.7109375" style="18" customWidth="1"/>
    <col min="26" max="26" width="4.7109375" style="18"/>
    <col min="27" max="27" width="16.140625" style="18" customWidth="1"/>
    <col min="28" max="16384" width="4.7109375" style="18"/>
  </cols>
  <sheetData>
    <row r="1" spans="1:24" ht="24.95" customHeight="1" thickBot="1">
      <c r="B1" s="228"/>
    </row>
    <row r="2" spans="1:24" ht="30.75" customHeight="1" thickBot="1">
      <c r="A2" s="35"/>
      <c r="B2" s="302" t="s">
        <v>769</v>
      </c>
      <c r="C2" s="70"/>
      <c r="D2" s="70"/>
      <c r="E2" s="70"/>
      <c r="F2" s="70"/>
      <c r="G2" s="70"/>
      <c r="H2" s="70"/>
      <c r="I2" s="70" t="s">
        <v>223</v>
      </c>
      <c r="J2" s="108"/>
      <c r="K2" s="70"/>
      <c r="L2" s="108"/>
      <c r="M2" s="70"/>
      <c r="N2" s="100" t="s">
        <v>675</v>
      </c>
      <c r="O2" s="269"/>
      <c r="P2" s="95"/>
      <c r="Q2" s="8"/>
      <c r="R2" s="8"/>
      <c r="S2" s="8"/>
      <c r="T2" s="8"/>
      <c r="U2" s="8"/>
      <c r="V2" s="8"/>
      <c r="W2" s="8"/>
      <c r="X2" s="8"/>
    </row>
    <row r="3" spans="1:24" ht="33.75" customHeight="1">
      <c r="A3" s="248">
        <v>1</v>
      </c>
      <c r="B3" s="355" t="s">
        <v>166</v>
      </c>
      <c r="C3" s="37" t="s">
        <v>847</v>
      </c>
      <c r="D3" s="391">
        <v>8</v>
      </c>
      <c r="E3" s="37" t="s">
        <v>848</v>
      </c>
      <c r="F3" s="391">
        <v>5</v>
      </c>
      <c r="G3" s="142" t="s">
        <v>849</v>
      </c>
      <c r="H3" s="151">
        <v>3</v>
      </c>
      <c r="I3" s="42" t="s">
        <v>850</v>
      </c>
      <c r="J3" s="391">
        <v>3</v>
      </c>
      <c r="K3" s="37"/>
      <c r="L3" s="391"/>
      <c r="M3" s="42"/>
      <c r="N3" s="391"/>
      <c r="O3" s="388">
        <f>SUM(D3:F3:H3:J3:L3:N3)</f>
        <v>19</v>
      </c>
      <c r="P3" s="261"/>
      <c r="Q3" s="28"/>
      <c r="R3" s="261"/>
      <c r="S3" s="8"/>
      <c r="T3" s="8"/>
      <c r="U3" s="8"/>
      <c r="V3" s="8"/>
      <c r="W3" s="8"/>
      <c r="X3" s="8"/>
    </row>
    <row r="4" spans="1:24" ht="30" customHeight="1">
      <c r="A4" s="248">
        <v>2</v>
      </c>
      <c r="B4" s="356" t="s">
        <v>37</v>
      </c>
      <c r="C4" s="5" t="s">
        <v>67</v>
      </c>
      <c r="D4" s="383">
        <v>5</v>
      </c>
      <c r="E4" s="5" t="s">
        <v>65</v>
      </c>
      <c r="F4" s="383">
        <v>5</v>
      </c>
      <c r="G4" s="5" t="s">
        <v>66</v>
      </c>
      <c r="H4" s="383">
        <v>8</v>
      </c>
      <c r="I4" s="5"/>
      <c r="J4" s="383"/>
      <c r="K4" s="5"/>
      <c r="L4" s="383"/>
      <c r="M4" s="5"/>
      <c r="N4" s="383"/>
      <c r="O4" s="389">
        <f>SUM(D4:F4:H4:J4:L4:N4)</f>
        <v>18</v>
      </c>
      <c r="P4" s="261"/>
      <c r="Q4" s="8"/>
      <c r="R4" s="8"/>
      <c r="S4" s="8"/>
      <c r="T4" s="8"/>
      <c r="U4" s="8"/>
      <c r="V4" s="8"/>
      <c r="W4" s="8"/>
      <c r="X4" s="8"/>
    </row>
    <row r="5" spans="1:24" ht="30.75" customHeight="1" thickBot="1">
      <c r="A5" s="248">
        <v>3</v>
      </c>
      <c r="B5" s="357" t="s">
        <v>752</v>
      </c>
      <c r="C5" s="228" t="s">
        <v>851</v>
      </c>
      <c r="D5" s="384">
        <v>3</v>
      </c>
      <c r="E5" s="228" t="s">
        <v>852</v>
      </c>
      <c r="F5" s="384">
        <v>3</v>
      </c>
      <c r="G5" s="228" t="s">
        <v>853</v>
      </c>
      <c r="H5" s="384">
        <v>3</v>
      </c>
      <c r="I5" s="228" t="s">
        <v>854</v>
      </c>
      <c r="J5" s="384">
        <v>3</v>
      </c>
      <c r="K5" s="157"/>
      <c r="L5" s="384"/>
      <c r="M5" s="157"/>
      <c r="N5" s="384"/>
      <c r="O5" s="392">
        <f>SUM(D5:F5:H5:J5:L5:N5)</f>
        <v>12</v>
      </c>
      <c r="P5" s="261"/>
      <c r="Q5" s="28"/>
      <c r="R5" s="261"/>
      <c r="S5" s="8"/>
      <c r="T5" s="8"/>
      <c r="U5" s="8"/>
      <c r="V5" s="8"/>
      <c r="W5" s="8"/>
      <c r="X5" s="8"/>
    </row>
    <row r="6" spans="1:24" ht="30" customHeight="1" thickBot="1">
      <c r="A6" s="39"/>
      <c r="B6" s="71"/>
      <c r="C6" s="16"/>
      <c r="E6" s="16"/>
      <c r="G6" s="17"/>
      <c r="I6" s="17"/>
      <c r="K6" s="17"/>
      <c r="M6" s="495" t="s">
        <v>288</v>
      </c>
      <c r="N6" s="496"/>
      <c r="O6" s="333">
        <f>SUM(O3:O5)</f>
        <v>49</v>
      </c>
      <c r="P6" s="261"/>
      <c r="Q6" s="8"/>
      <c r="R6" s="8"/>
      <c r="S6" s="8"/>
      <c r="T6" s="8"/>
      <c r="U6" s="8"/>
      <c r="V6" s="8"/>
      <c r="W6" s="8"/>
      <c r="X6" s="8"/>
    </row>
    <row r="7" spans="1:24" ht="20.100000000000001" customHeight="1" thickBot="1">
      <c r="A7" s="548"/>
      <c r="C7" s="72"/>
      <c r="E7" s="72"/>
      <c r="G7" s="32"/>
      <c r="I7" s="32"/>
      <c r="K7" s="32"/>
      <c r="M7" s="32"/>
      <c r="O7" s="261"/>
      <c r="P7" s="261"/>
      <c r="Q7" s="8"/>
      <c r="R7" s="8"/>
      <c r="S7" s="8"/>
      <c r="T7" s="8"/>
      <c r="U7" s="8"/>
      <c r="V7" s="8"/>
      <c r="W7" s="8"/>
      <c r="X7" s="8"/>
    </row>
    <row r="8" spans="1:24" ht="32.25" customHeight="1" thickBot="1">
      <c r="A8" s="548"/>
      <c r="B8" s="302" t="s">
        <v>768</v>
      </c>
      <c r="C8" s="70"/>
      <c r="D8" s="70"/>
      <c r="E8" s="70"/>
      <c r="F8" s="70"/>
      <c r="G8" s="205"/>
      <c r="H8" s="124" t="s">
        <v>224</v>
      </c>
      <c r="I8" s="271"/>
      <c r="J8" s="108"/>
      <c r="K8" s="271"/>
      <c r="L8" s="108"/>
      <c r="M8" s="272"/>
      <c r="N8" s="100" t="s">
        <v>675</v>
      </c>
      <c r="O8" s="269"/>
      <c r="P8" s="95"/>
      <c r="Q8" s="8"/>
      <c r="R8" s="8"/>
      <c r="S8" s="8"/>
      <c r="T8" s="8"/>
      <c r="U8" s="8"/>
      <c r="V8" s="8"/>
      <c r="W8" s="8"/>
      <c r="X8" s="8"/>
    </row>
    <row r="9" spans="1:24" ht="24.95" customHeight="1">
      <c r="A9" s="530">
        <v>1</v>
      </c>
      <c r="B9" s="490" t="s">
        <v>0</v>
      </c>
      <c r="C9" s="358" t="s">
        <v>363</v>
      </c>
      <c r="D9" s="492">
        <v>15</v>
      </c>
      <c r="E9" s="156" t="s">
        <v>364</v>
      </c>
      <c r="F9" s="492">
        <v>3</v>
      </c>
      <c r="G9" s="142"/>
      <c r="H9" s="492"/>
      <c r="I9" s="142"/>
      <c r="J9" s="492"/>
      <c r="K9" s="142"/>
      <c r="L9" s="492"/>
      <c r="M9" s="156"/>
      <c r="N9" s="492"/>
      <c r="O9" s="501">
        <f>SUM(D9:F9:H9:J9:L9:N9)</f>
        <v>18</v>
      </c>
      <c r="P9" s="261"/>
      <c r="Q9" s="8"/>
      <c r="R9" s="8"/>
      <c r="S9" s="8"/>
      <c r="T9" s="8"/>
      <c r="U9" s="8"/>
      <c r="V9" s="8"/>
      <c r="W9" s="8"/>
      <c r="X9" s="8"/>
    </row>
    <row r="10" spans="1:24" ht="24.95" customHeight="1">
      <c r="A10" s="551"/>
      <c r="B10" s="491"/>
      <c r="C10" s="160" t="s">
        <v>365</v>
      </c>
      <c r="D10" s="493"/>
      <c r="E10" s="160" t="s">
        <v>301</v>
      </c>
      <c r="F10" s="493"/>
      <c r="G10" s="24"/>
      <c r="H10" s="493"/>
      <c r="I10" s="24"/>
      <c r="J10" s="493"/>
      <c r="K10" s="24"/>
      <c r="L10" s="493"/>
      <c r="M10" s="46"/>
      <c r="N10" s="493"/>
      <c r="O10" s="502"/>
      <c r="P10" s="261"/>
      <c r="Q10" s="8"/>
      <c r="R10" s="8"/>
      <c r="S10" s="8"/>
      <c r="T10" s="8"/>
      <c r="U10" s="8"/>
      <c r="V10" s="8"/>
      <c r="W10" s="8"/>
      <c r="X10" s="8"/>
    </row>
    <row r="11" spans="1:24" ht="24.95" customHeight="1">
      <c r="A11" s="549">
        <v>2</v>
      </c>
      <c r="B11" s="491" t="s">
        <v>164</v>
      </c>
      <c r="C11" s="161" t="s">
        <v>366</v>
      </c>
      <c r="D11" s="493">
        <v>8</v>
      </c>
      <c r="E11" s="161" t="s">
        <v>368</v>
      </c>
      <c r="F11" s="493">
        <v>7</v>
      </c>
      <c r="G11" s="46" t="s">
        <v>375</v>
      </c>
      <c r="H11" s="493">
        <v>3</v>
      </c>
      <c r="I11" s="24"/>
      <c r="J11" s="493"/>
      <c r="K11" s="24"/>
      <c r="L11" s="383"/>
      <c r="M11" s="46"/>
      <c r="N11" s="383"/>
      <c r="O11" s="502">
        <f>SUM(D11:F11:H11:J11:L11:N11)</f>
        <v>18</v>
      </c>
      <c r="P11" s="261"/>
      <c r="Q11" s="8"/>
      <c r="R11" s="8"/>
      <c r="S11" s="8"/>
      <c r="T11" s="8"/>
      <c r="U11" s="8"/>
      <c r="V11" s="8"/>
      <c r="W11" s="8"/>
      <c r="X11" s="8"/>
    </row>
    <row r="12" spans="1:24" ht="24.95" customHeight="1">
      <c r="A12" s="549"/>
      <c r="B12" s="491"/>
      <c r="C12" s="160" t="s">
        <v>369</v>
      </c>
      <c r="D12" s="493"/>
      <c r="E12" s="160" t="s">
        <v>369</v>
      </c>
      <c r="F12" s="493"/>
      <c r="G12" s="160" t="s">
        <v>301</v>
      </c>
      <c r="H12" s="493"/>
      <c r="I12" s="24"/>
      <c r="J12" s="493"/>
      <c r="K12" s="24"/>
      <c r="L12" s="383"/>
      <c r="M12" s="46"/>
      <c r="N12" s="383"/>
      <c r="O12" s="502"/>
      <c r="P12" s="96"/>
      <c r="Q12" s="8"/>
      <c r="R12" s="8"/>
      <c r="S12" s="8"/>
      <c r="T12" s="8"/>
      <c r="U12" s="8"/>
      <c r="V12" s="8"/>
      <c r="W12" s="8"/>
      <c r="X12" s="8"/>
    </row>
    <row r="13" spans="1:24" ht="24.95" customHeight="1">
      <c r="A13" s="530">
        <v>3</v>
      </c>
      <c r="B13" s="525" t="s">
        <v>17</v>
      </c>
      <c r="C13" s="46" t="s">
        <v>374</v>
      </c>
      <c r="D13" s="493">
        <v>4</v>
      </c>
      <c r="E13" s="46" t="s">
        <v>705</v>
      </c>
      <c r="F13" s="522">
        <v>4</v>
      </c>
      <c r="G13" s="46" t="s">
        <v>371</v>
      </c>
      <c r="H13" s="493">
        <v>4</v>
      </c>
      <c r="I13" s="161" t="s">
        <v>373</v>
      </c>
      <c r="J13" s="493">
        <v>6</v>
      </c>
      <c r="K13" s="134"/>
      <c r="L13" s="383"/>
      <c r="M13" s="46"/>
      <c r="N13" s="383"/>
      <c r="O13" s="502">
        <f>SUM(D13:F13:H13:J13:L13:N13)</f>
        <v>18</v>
      </c>
      <c r="P13" s="261"/>
      <c r="Q13" s="19"/>
      <c r="R13" s="523"/>
      <c r="S13" s="19"/>
      <c r="T13" s="523"/>
      <c r="U13" s="208"/>
      <c r="V13" s="523"/>
      <c r="W13" s="208"/>
      <c r="X13" s="523"/>
    </row>
    <row r="14" spans="1:24" ht="24.95" customHeight="1">
      <c r="A14" s="550"/>
      <c r="B14" s="525"/>
      <c r="C14" s="160" t="s">
        <v>372</v>
      </c>
      <c r="D14" s="493"/>
      <c r="E14" s="274" t="s">
        <v>369</v>
      </c>
      <c r="F14" s="522"/>
      <c r="G14" s="160" t="s">
        <v>369</v>
      </c>
      <c r="H14" s="493"/>
      <c r="I14" s="160" t="s">
        <v>369</v>
      </c>
      <c r="J14" s="493"/>
      <c r="K14" s="134"/>
      <c r="L14" s="383"/>
      <c r="M14" s="46"/>
      <c r="N14" s="383"/>
      <c r="O14" s="502"/>
      <c r="P14" s="96"/>
      <c r="Q14" s="73"/>
      <c r="R14" s="523"/>
      <c r="S14" s="73"/>
      <c r="T14" s="523"/>
      <c r="U14" s="73"/>
      <c r="V14" s="523"/>
      <c r="W14" s="73"/>
      <c r="X14" s="523"/>
    </row>
    <row r="15" spans="1:24" ht="24.95" customHeight="1">
      <c r="A15" s="530">
        <v>4</v>
      </c>
      <c r="B15" s="491" t="s">
        <v>6</v>
      </c>
      <c r="C15" s="46" t="s">
        <v>380</v>
      </c>
      <c r="D15" s="493">
        <v>6</v>
      </c>
      <c r="E15" s="46" t="s">
        <v>381</v>
      </c>
      <c r="F15" s="493">
        <v>6</v>
      </c>
      <c r="G15" s="46" t="s">
        <v>382</v>
      </c>
      <c r="H15" s="493">
        <v>3</v>
      </c>
      <c r="I15" s="46" t="s">
        <v>758</v>
      </c>
      <c r="J15" s="383">
        <v>3</v>
      </c>
      <c r="K15" s="24"/>
      <c r="L15" s="493"/>
      <c r="M15" s="46"/>
      <c r="N15" s="493"/>
      <c r="O15" s="502">
        <f>SUM(D15:F15:H15:J15:L15:N15)</f>
        <v>18</v>
      </c>
      <c r="P15" s="261"/>
      <c r="S15" s="9"/>
    </row>
    <row r="16" spans="1:24" ht="24.95" customHeight="1">
      <c r="A16" s="551"/>
      <c r="B16" s="491"/>
      <c r="C16" s="160" t="s">
        <v>301</v>
      </c>
      <c r="D16" s="493"/>
      <c r="E16" s="160" t="s">
        <v>301</v>
      </c>
      <c r="F16" s="493"/>
      <c r="G16" s="160" t="s">
        <v>301</v>
      </c>
      <c r="H16" s="493"/>
      <c r="I16" s="275" t="s">
        <v>801</v>
      </c>
      <c r="J16" s="383"/>
      <c r="K16" s="24"/>
      <c r="L16" s="493"/>
      <c r="M16" s="160"/>
      <c r="N16" s="493"/>
      <c r="O16" s="502"/>
      <c r="P16" s="261"/>
      <c r="S16" s="8"/>
    </row>
    <row r="17" spans="1:20" ht="24.95" customHeight="1">
      <c r="A17" s="530">
        <v>5</v>
      </c>
      <c r="B17" s="525" t="s">
        <v>257</v>
      </c>
      <c r="C17" s="46" t="s">
        <v>709</v>
      </c>
      <c r="D17" s="493">
        <v>5</v>
      </c>
      <c r="E17" s="46" t="s">
        <v>367</v>
      </c>
      <c r="F17" s="493">
        <v>3</v>
      </c>
      <c r="G17" s="46" t="s">
        <v>706</v>
      </c>
      <c r="H17" s="522">
        <v>4</v>
      </c>
      <c r="I17" s="4" t="s">
        <v>669</v>
      </c>
      <c r="J17" s="493">
        <v>3</v>
      </c>
      <c r="K17" s="4" t="s">
        <v>670</v>
      </c>
      <c r="L17" s="493">
        <v>3</v>
      </c>
      <c r="M17" s="161"/>
      <c r="N17" s="493"/>
      <c r="O17" s="502">
        <f>SUM(D17:F17:H17:J17:L17:N17)</f>
        <v>18</v>
      </c>
      <c r="P17" s="261"/>
    </row>
    <row r="18" spans="1:20" ht="24.95" customHeight="1">
      <c r="A18" s="551"/>
      <c r="B18" s="525"/>
      <c r="C18" s="160" t="s">
        <v>370</v>
      </c>
      <c r="D18" s="493"/>
      <c r="E18" s="160" t="s">
        <v>370</v>
      </c>
      <c r="F18" s="493"/>
      <c r="G18" s="274" t="s">
        <v>372</v>
      </c>
      <c r="H18" s="522"/>
      <c r="I18" s="160" t="s">
        <v>301</v>
      </c>
      <c r="J18" s="493"/>
      <c r="K18" s="160" t="s">
        <v>301</v>
      </c>
      <c r="L18" s="493"/>
      <c r="M18" s="160"/>
      <c r="N18" s="493"/>
      <c r="O18" s="502"/>
      <c r="P18" s="261"/>
    </row>
    <row r="19" spans="1:20" ht="24.95" customHeight="1">
      <c r="A19" s="530">
        <v>6</v>
      </c>
      <c r="B19" s="491" t="s">
        <v>5</v>
      </c>
      <c r="C19" s="46" t="s">
        <v>714</v>
      </c>
      <c r="D19" s="493">
        <v>6</v>
      </c>
      <c r="E19" s="46" t="s">
        <v>379</v>
      </c>
      <c r="F19" s="493">
        <v>6</v>
      </c>
      <c r="G19" s="46" t="s">
        <v>912</v>
      </c>
      <c r="H19" s="493">
        <v>3</v>
      </c>
      <c r="I19" s="46" t="s">
        <v>913</v>
      </c>
      <c r="J19" s="493">
        <v>3</v>
      </c>
      <c r="K19" s="24"/>
      <c r="L19" s="383"/>
      <c r="M19" s="46"/>
      <c r="N19" s="493"/>
      <c r="O19" s="502">
        <f>SUM(D19:F19:H19:J19:L19:N19)</f>
        <v>18</v>
      </c>
      <c r="P19" s="261"/>
    </row>
    <row r="20" spans="1:20" ht="24.95" customHeight="1">
      <c r="A20" s="531"/>
      <c r="B20" s="491"/>
      <c r="C20" s="160" t="s">
        <v>301</v>
      </c>
      <c r="D20" s="493"/>
      <c r="E20" s="160" t="s">
        <v>301</v>
      </c>
      <c r="F20" s="493"/>
      <c r="G20" s="160" t="s">
        <v>301</v>
      </c>
      <c r="H20" s="493"/>
      <c r="I20" s="160" t="s">
        <v>301</v>
      </c>
      <c r="J20" s="493"/>
      <c r="K20" s="24"/>
      <c r="L20" s="383"/>
      <c r="M20" s="162"/>
      <c r="N20" s="493"/>
      <c r="O20" s="502"/>
      <c r="P20" s="261"/>
    </row>
    <row r="21" spans="1:20" ht="24.95" customHeight="1">
      <c r="A21" s="557">
        <v>7</v>
      </c>
      <c r="B21" s="491" t="s">
        <v>51</v>
      </c>
      <c r="C21" s="46" t="s">
        <v>376</v>
      </c>
      <c r="D21" s="493">
        <v>6</v>
      </c>
      <c r="E21" s="46" t="s">
        <v>377</v>
      </c>
      <c r="F21" s="493">
        <v>6</v>
      </c>
      <c r="G21" s="46" t="s">
        <v>707</v>
      </c>
      <c r="H21" s="493">
        <v>3</v>
      </c>
      <c r="I21" s="46" t="s">
        <v>378</v>
      </c>
      <c r="J21" s="493">
        <v>3</v>
      </c>
      <c r="K21" s="24"/>
      <c r="L21" s="383"/>
      <c r="M21" s="46"/>
      <c r="N21" s="493"/>
      <c r="O21" s="502">
        <f>SUM(D21:F21:H21:J21:L21:N21)</f>
        <v>18</v>
      </c>
      <c r="P21" s="261"/>
    </row>
    <row r="22" spans="1:20" ht="24.95" customHeight="1">
      <c r="A22" s="510"/>
      <c r="B22" s="491"/>
      <c r="C22" s="160" t="s">
        <v>301</v>
      </c>
      <c r="D22" s="493"/>
      <c r="E22" s="160" t="s">
        <v>301</v>
      </c>
      <c r="F22" s="493"/>
      <c r="G22" s="160" t="s">
        <v>301</v>
      </c>
      <c r="H22" s="493"/>
      <c r="I22" s="160" t="s">
        <v>301</v>
      </c>
      <c r="J22" s="493"/>
      <c r="K22" s="24"/>
      <c r="L22" s="383"/>
      <c r="M22" s="162"/>
      <c r="N22" s="493"/>
      <c r="O22" s="502"/>
      <c r="P22" s="261"/>
    </row>
    <row r="23" spans="1:20" ht="24.95" customHeight="1">
      <c r="A23" s="246"/>
      <c r="B23" s="491" t="s">
        <v>914</v>
      </c>
      <c r="C23" s="160"/>
      <c r="D23" s="383"/>
      <c r="E23" s="160"/>
      <c r="F23" s="383"/>
      <c r="G23" s="160"/>
      <c r="H23" s="383"/>
      <c r="I23" s="46" t="s">
        <v>807</v>
      </c>
      <c r="J23" s="493">
        <v>3</v>
      </c>
      <c r="K23" s="161" t="s">
        <v>708</v>
      </c>
      <c r="L23" s="522">
        <v>5</v>
      </c>
      <c r="M23" s="162"/>
      <c r="N23" s="383"/>
      <c r="O23" s="502">
        <f>SUM(D23:F23:H23:J23:L23:N23)</f>
        <v>8</v>
      </c>
      <c r="P23" s="261"/>
    </row>
    <row r="24" spans="1:20" ht="24.95" customHeight="1">
      <c r="A24" s="246"/>
      <c r="B24" s="491"/>
      <c r="C24" s="160"/>
      <c r="D24" s="383"/>
      <c r="E24" s="160"/>
      <c r="F24" s="383"/>
      <c r="G24" s="160"/>
      <c r="H24" s="383"/>
      <c r="I24" s="160" t="s">
        <v>301</v>
      </c>
      <c r="J24" s="493"/>
      <c r="K24" s="274" t="s">
        <v>370</v>
      </c>
      <c r="L24" s="522"/>
      <c r="M24" s="162"/>
      <c r="N24" s="383"/>
      <c r="O24" s="502"/>
      <c r="P24" s="261"/>
    </row>
    <row r="25" spans="1:20" ht="24.95" customHeight="1">
      <c r="A25" s="512">
        <v>8</v>
      </c>
      <c r="B25" s="525" t="s">
        <v>759</v>
      </c>
      <c r="C25" s="46" t="s">
        <v>383</v>
      </c>
      <c r="D25" s="493">
        <v>3</v>
      </c>
      <c r="E25" s="46" t="s">
        <v>384</v>
      </c>
      <c r="F25" s="493">
        <v>3</v>
      </c>
      <c r="G25" s="46" t="s">
        <v>911</v>
      </c>
      <c r="H25" s="493">
        <v>3</v>
      </c>
      <c r="I25" s="132"/>
      <c r="J25" s="132"/>
      <c r="K25" s="132"/>
      <c r="L25" s="132"/>
      <c r="M25" s="162"/>
      <c r="N25" s="383"/>
      <c r="O25" s="502">
        <f>SUM(D25:F25:H25:J25:L25:N25)</f>
        <v>9</v>
      </c>
      <c r="P25" s="261"/>
      <c r="Q25" s="8"/>
      <c r="R25" s="8"/>
      <c r="S25" s="9"/>
    </row>
    <row r="26" spans="1:20" ht="24.95" customHeight="1" thickBot="1">
      <c r="A26" s="521"/>
      <c r="B26" s="543"/>
      <c r="C26" s="276" t="s">
        <v>301</v>
      </c>
      <c r="D26" s="511"/>
      <c r="E26" s="276" t="s">
        <v>301</v>
      </c>
      <c r="F26" s="511"/>
      <c r="G26" s="276" t="s">
        <v>301</v>
      </c>
      <c r="H26" s="511"/>
      <c r="I26" s="226"/>
      <c r="J26" s="226"/>
      <c r="K26" s="226"/>
      <c r="L26" s="226"/>
      <c r="M26" s="184"/>
      <c r="N26" s="384"/>
      <c r="O26" s="524"/>
      <c r="P26" s="261"/>
      <c r="Q26" s="208"/>
      <c r="R26" s="261"/>
      <c r="S26" s="8"/>
    </row>
    <row r="27" spans="1:20" ht="29.25" customHeight="1" thickBot="1">
      <c r="A27" s="245"/>
      <c r="B27" s="29"/>
      <c r="C27" s="73"/>
      <c r="D27" s="261"/>
      <c r="E27" s="26"/>
      <c r="F27" s="261"/>
      <c r="G27" s="73"/>
      <c r="H27" s="261"/>
      <c r="I27" s="73"/>
      <c r="J27" s="261"/>
      <c r="K27" s="73"/>
      <c r="L27" s="261"/>
      <c r="M27" s="571" t="s">
        <v>288</v>
      </c>
      <c r="N27" s="577"/>
      <c r="O27" s="332">
        <f>SUM(O9:O26)</f>
        <v>143</v>
      </c>
      <c r="P27" s="261"/>
    </row>
    <row r="28" spans="1:20" ht="20.100000000000001" customHeight="1" thickBot="1">
      <c r="A28" s="554"/>
      <c r="B28" s="3"/>
      <c r="C28" s="74"/>
      <c r="D28" s="261"/>
      <c r="E28" s="74"/>
      <c r="F28" s="261"/>
      <c r="G28" s="30"/>
      <c r="H28" s="261"/>
      <c r="I28" s="30"/>
      <c r="J28" s="261"/>
      <c r="K28" s="30"/>
      <c r="L28" s="261"/>
      <c r="M28" s="30"/>
      <c r="N28" s="261"/>
      <c r="O28" s="97"/>
      <c r="P28" s="97"/>
    </row>
    <row r="29" spans="1:20" ht="32.25" customHeight="1" thickBot="1">
      <c r="A29" s="554"/>
      <c r="B29" s="200" t="s">
        <v>771</v>
      </c>
      <c r="C29" s="70"/>
      <c r="D29" s="70"/>
      <c r="E29" s="70"/>
      <c r="F29" s="70"/>
      <c r="G29" s="205"/>
      <c r="H29" s="124" t="s">
        <v>233</v>
      </c>
      <c r="I29" s="271"/>
      <c r="J29" s="108"/>
      <c r="K29" s="271"/>
      <c r="L29" s="108"/>
      <c r="M29" s="272"/>
      <c r="N29" s="100" t="s">
        <v>675</v>
      </c>
      <c r="O29" s="269"/>
      <c r="P29" s="95"/>
    </row>
    <row r="30" spans="1:20" ht="32.25" customHeight="1">
      <c r="A30" s="537">
        <v>1</v>
      </c>
      <c r="B30" s="545" t="s">
        <v>218</v>
      </c>
      <c r="C30" s="277" t="s">
        <v>131</v>
      </c>
      <c r="D30" s="391">
        <v>2</v>
      </c>
      <c r="E30" s="42" t="s">
        <v>139</v>
      </c>
      <c r="F30" s="391">
        <v>2</v>
      </c>
      <c r="G30" s="278" t="s">
        <v>135</v>
      </c>
      <c r="H30" s="391">
        <v>2</v>
      </c>
      <c r="I30" s="42" t="s">
        <v>128</v>
      </c>
      <c r="J30" s="391">
        <v>2</v>
      </c>
      <c r="K30" s="42" t="s">
        <v>130</v>
      </c>
      <c r="L30" s="391">
        <v>2</v>
      </c>
      <c r="M30" s="189"/>
      <c r="N30" s="388"/>
      <c r="O30" s="559">
        <f>D30+F30+H30+J30+L30+N30+D31+F31+H31+J31+L31+N31</f>
        <v>18</v>
      </c>
      <c r="P30" s="261"/>
    </row>
    <row r="31" spans="1:20" ht="24.95" customHeight="1" thickBot="1">
      <c r="A31" s="538"/>
      <c r="B31" s="546"/>
      <c r="C31" s="51" t="s">
        <v>134</v>
      </c>
      <c r="D31" s="383">
        <v>2</v>
      </c>
      <c r="E31" s="5" t="s">
        <v>137</v>
      </c>
      <c r="F31" s="383">
        <v>2</v>
      </c>
      <c r="G31" s="4" t="s">
        <v>74</v>
      </c>
      <c r="H31" s="383">
        <v>2</v>
      </c>
      <c r="I31" s="51" t="s">
        <v>138</v>
      </c>
      <c r="J31" s="383">
        <v>2</v>
      </c>
      <c r="K31" s="62"/>
      <c r="L31" s="113"/>
      <c r="M31" s="56"/>
      <c r="N31" s="389"/>
      <c r="O31" s="560"/>
      <c r="P31" s="261"/>
      <c r="Q31" s="8"/>
      <c r="R31" s="8"/>
      <c r="S31" s="8"/>
      <c r="T31" s="8"/>
    </row>
    <row r="32" spans="1:20" ht="31.5" customHeight="1">
      <c r="A32" s="519">
        <v>2</v>
      </c>
      <c r="B32" s="494" t="s">
        <v>2</v>
      </c>
      <c r="C32" s="51" t="s">
        <v>132</v>
      </c>
      <c r="D32" s="383">
        <v>2</v>
      </c>
      <c r="E32" s="4" t="s">
        <v>360</v>
      </c>
      <c r="F32" s="383">
        <v>2</v>
      </c>
      <c r="G32" s="4" t="s">
        <v>689</v>
      </c>
      <c r="H32" s="383">
        <v>2</v>
      </c>
      <c r="I32" s="4" t="s">
        <v>117</v>
      </c>
      <c r="J32" s="383">
        <v>2</v>
      </c>
      <c r="K32" s="4" t="s">
        <v>163</v>
      </c>
      <c r="L32" s="383">
        <v>2</v>
      </c>
      <c r="M32" s="134"/>
      <c r="N32" s="389"/>
      <c r="O32" s="559">
        <f>D32+F32+H32+J32+L32+N32+D33+F33+H33+J33+L33+N33</f>
        <v>18</v>
      </c>
      <c r="P32" s="261"/>
      <c r="Q32" s="8"/>
      <c r="R32" s="8"/>
      <c r="S32" s="8"/>
      <c r="T32" s="8"/>
    </row>
    <row r="33" spans="1:21" ht="31.5" customHeight="1" thickBot="1">
      <c r="A33" s="520"/>
      <c r="B33" s="494"/>
      <c r="C33" s="270" t="s">
        <v>125</v>
      </c>
      <c r="D33" s="383">
        <v>2</v>
      </c>
      <c r="E33" s="5" t="s">
        <v>78</v>
      </c>
      <c r="F33" s="383">
        <v>2</v>
      </c>
      <c r="G33" s="4" t="s">
        <v>77</v>
      </c>
      <c r="H33" s="114">
        <v>2</v>
      </c>
      <c r="I33" s="5" t="s">
        <v>127</v>
      </c>
      <c r="J33" s="383">
        <v>2</v>
      </c>
      <c r="K33" s="134"/>
      <c r="L33" s="383"/>
      <c r="M33" s="4"/>
      <c r="N33" s="389"/>
      <c r="O33" s="560"/>
      <c r="P33" s="261"/>
      <c r="Q33" s="8"/>
      <c r="R33" s="8"/>
      <c r="S33" s="8"/>
      <c r="T33" s="8"/>
    </row>
    <row r="34" spans="1:21" ht="35.25" customHeight="1" thickBot="1">
      <c r="A34" s="136">
        <v>3</v>
      </c>
      <c r="B34" s="393" t="s">
        <v>219</v>
      </c>
      <c r="C34" s="51" t="s">
        <v>808</v>
      </c>
      <c r="D34" s="383">
        <v>2</v>
      </c>
      <c r="E34" s="4" t="s">
        <v>136</v>
      </c>
      <c r="F34" s="383">
        <v>2</v>
      </c>
      <c r="G34" s="134"/>
      <c r="H34" s="383"/>
      <c r="I34" s="134"/>
      <c r="J34" s="383"/>
      <c r="K34" s="4"/>
      <c r="L34" s="114"/>
      <c r="M34" s="7" t="s">
        <v>756</v>
      </c>
      <c r="N34" s="389">
        <v>14</v>
      </c>
      <c r="O34" s="90">
        <f>D34+F34+H34+J34+L34+N34</f>
        <v>18</v>
      </c>
      <c r="P34" s="261"/>
      <c r="Q34" s="8"/>
      <c r="R34" s="8"/>
      <c r="S34" s="8"/>
      <c r="T34" s="8"/>
    </row>
    <row r="35" spans="1:21" ht="24.95" customHeight="1">
      <c r="A35" s="562">
        <v>4</v>
      </c>
      <c r="B35" s="494" t="s">
        <v>1</v>
      </c>
      <c r="C35" s="51" t="s">
        <v>341</v>
      </c>
      <c r="D35" s="383">
        <v>2</v>
      </c>
      <c r="E35" s="4" t="s">
        <v>142</v>
      </c>
      <c r="F35" s="383">
        <v>2</v>
      </c>
      <c r="G35" s="4" t="s">
        <v>71</v>
      </c>
      <c r="H35" s="383">
        <v>2</v>
      </c>
      <c r="I35" s="4" t="s">
        <v>72</v>
      </c>
      <c r="J35" s="383">
        <v>2</v>
      </c>
      <c r="K35" s="4" t="s">
        <v>73</v>
      </c>
      <c r="L35" s="383">
        <v>2</v>
      </c>
      <c r="M35" s="4" t="s">
        <v>76</v>
      </c>
      <c r="N35" s="389">
        <v>2</v>
      </c>
      <c r="O35" s="560">
        <v>18</v>
      </c>
      <c r="P35" s="261"/>
      <c r="Q35" s="8"/>
      <c r="R35" s="8"/>
      <c r="S35" s="8"/>
      <c r="T35" s="8"/>
    </row>
    <row r="36" spans="1:21" ht="24.95" customHeight="1" thickBot="1">
      <c r="A36" s="563"/>
      <c r="B36" s="494"/>
      <c r="C36" s="51" t="s">
        <v>70</v>
      </c>
      <c r="D36" s="383">
        <v>2</v>
      </c>
      <c r="E36" s="4" t="s">
        <v>68</v>
      </c>
      <c r="F36" s="383">
        <v>2</v>
      </c>
      <c r="G36" s="4" t="s">
        <v>69</v>
      </c>
      <c r="H36" s="383">
        <v>2</v>
      </c>
      <c r="I36" s="75"/>
      <c r="J36" s="383"/>
      <c r="K36" s="4"/>
      <c r="L36" s="383"/>
      <c r="M36" s="5"/>
      <c r="N36" s="389"/>
      <c r="O36" s="561"/>
      <c r="P36" s="261"/>
      <c r="Q36" s="19"/>
      <c r="R36" s="261"/>
      <c r="S36" s="8"/>
      <c r="T36" s="8"/>
    </row>
    <row r="37" spans="1:21" ht="30.75" customHeight="1" thickBot="1">
      <c r="A37" s="136">
        <v>5</v>
      </c>
      <c r="B37" s="393" t="s">
        <v>290</v>
      </c>
      <c r="C37" s="51" t="s">
        <v>75</v>
      </c>
      <c r="D37" s="383">
        <v>2</v>
      </c>
      <c r="E37" s="4" t="s">
        <v>113</v>
      </c>
      <c r="F37" s="383">
        <v>2</v>
      </c>
      <c r="G37" s="134"/>
      <c r="H37" s="383"/>
      <c r="I37" s="134"/>
      <c r="J37" s="383"/>
      <c r="K37" s="134"/>
      <c r="L37" s="383"/>
      <c r="M37" s="7" t="s">
        <v>757</v>
      </c>
      <c r="N37" s="389">
        <v>14</v>
      </c>
      <c r="O37" s="90">
        <f>D37+F37+H37+J37+L37+N37</f>
        <v>18</v>
      </c>
      <c r="P37" s="261"/>
    </row>
    <row r="38" spans="1:21" ht="34.5" customHeight="1" thickBot="1">
      <c r="A38" s="136">
        <v>6</v>
      </c>
      <c r="B38" s="166" t="s">
        <v>760</v>
      </c>
      <c r="C38" s="133"/>
      <c r="D38" s="384"/>
      <c r="E38" s="76"/>
      <c r="F38" s="384"/>
      <c r="G38" s="157"/>
      <c r="H38" s="384"/>
      <c r="I38" s="77"/>
      <c r="J38" s="115"/>
      <c r="K38" s="77"/>
      <c r="L38" s="115"/>
      <c r="M38" s="57" t="s">
        <v>735</v>
      </c>
      <c r="N38" s="163">
        <v>8</v>
      </c>
      <c r="O38" s="159">
        <f>SUM(C38:N38)</f>
        <v>8</v>
      </c>
      <c r="P38" s="261"/>
    </row>
    <row r="39" spans="1:21" ht="24.95" customHeight="1" thickBot="1">
      <c r="A39" s="40"/>
      <c r="B39" s="27"/>
      <c r="C39" s="19"/>
      <c r="D39" s="261"/>
      <c r="E39" s="78"/>
      <c r="F39" s="261"/>
      <c r="G39" s="6"/>
      <c r="H39" s="102"/>
      <c r="I39" s="79"/>
      <c r="J39" s="102"/>
      <c r="K39" s="79"/>
      <c r="L39" s="102"/>
      <c r="M39" s="578" t="s">
        <v>288</v>
      </c>
      <c r="N39" s="579"/>
      <c r="O39" s="260">
        <f>SUM(O30:O38)</f>
        <v>98</v>
      </c>
      <c r="P39" s="261"/>
    </row>
    <row r="40" spans="1:21" ht="20.100000000000001" customHeight="1" thickBot="1">
      <c r="A40" s="40"/>
      <c r="B40" s="79"/>
      <c r="C40" s="6"/>
      <c r="D40" s="261"/>
      <c r="E40" s="78"/>
      <c r="F40" s="261"/>
      <c r="G40" s="79"/>
      <c r="H40" s="102"/>
      <c r="I40" s="79"/>
      <c r="J40" s="102"/>
      <c r="K40" s="79"/>
      <c r="L40" s="102"/>
      <c r="M40" s="79"/>
      <c r="N40" s="102"/>
      <c r="O40" s="97"/>
      <c r="P40" s="97"/>
    </row>
    <row r="41" spans="1:21" ht="32.1" customHeight="1" thickBot="1">
      <c r="A41" s="41"/>
      <c r="B41" s="200" t="s">
        <v>772</v>
      </c>
      <c r="C41" s="211"/>
      <c r="D41" s="211"/>
      <c r="E41" s="211"/>
      <c r="F41" s="211"/>
      <c r="G41" s="212"/>
      <c r="H41" s="124" t="s">
        <v>235</v>
      </c>
      <c r="I41" s="70"/>
      <c r="J41" s="108"/>
      <c r="K41" s="70"/>
      <c r="L41" s="108"/>
      <c r="M41" s="279"/>
      <c r="N41" s="100" t="s">
        <v>675</v>
      </c>
      <c r="O41" s="273"/>
      <c r="P41" s="95"/>
    </row>
    <row r="42" spans="1:21" ht="32.25" customHeight="1" thickBot="1">
      <c r="A42" s="137">
        <v>1</v>
      </c>
      <c r="B42" s="433" t="s">
        <v>7</v>
      </c>
      <c r="C42" s="280" t="s">
        <v>635</v>
      </c>
      <c r="D42" s="151">
        <v>5</v>
      </c>
      <c r="E42" s="179" t="s">
        <v>636</v>
      </c>
      <c r="F42" s="151">
        <v>5</v>
      </c>
      <c r="G42" s="179" t="s">
        <v>650</v>
      </c>
      <c r="H42" s="151">
        <v>5</v>
      </c>
      <c r="I42" s="281" t="s">
        <v>310</v>
      </c>
      <c r="J42" s="151">
        <v>3</v>
      </c>
      <c r="K42" s="179"/>
      <c r="L42" s="151"/>
      <c r="M42" s="181"/>
      <c r="N42" s="152"/>
      <c r="O42" s="91">
        <f t="shared" ref="O42:O49" si="0">SUM(D42,F42,H42,J42,L42,N42)</f>
        <v>18</v>
      </c>
      <c r="P42" s="261"/>
      <c r="Q42" s="158"/>
      <c r="R42" s="158"/>
    </row>
    <row r="43" spans="1:21" ht="32.25" customHeight="1" thickBot="1">
      <c r="A43" s="137">
        <v>2</v>
      </c>
      <c r="B43" s="435" t="s">
        <v>18</v>
      </c>
      <c r="C43" s="282" t="s">
        <v>638</v>
      </c>
      <c r="D43" s="153">
        <v>3</v>
      </c>
      <c r="E43" s="178" t="s">
        <v>639</v>
      </c>
      <c r="F43" s="153">
        <v>4</v>
      </c>
      <c r="G43" s="178" t="s">
        <v>640</v>
      </c>
      <c r="H43" s="153">
        <v>4</v>
      </c>
      <c r="I43" s="283" t="s">
        <v>664</v>
      </c>
      <c r="J43" s="153">
        <v>4</v>
      </c>
      <c r="K43" s="178" t="s">
        <v>647</v>
      </c>
      <c r="L43" s="153">
        <v>3</v>
      </c>
      <c r="M43" s="178"/>
      <c r="N43" s="154"/>
      <c r="O43" s="91">
        <f t="shared" si="0"/>
        <v>18</v>
      </c>
      <c r="P43" s="261"/>
      <c r="Q43" s="206"/>
      <c r="R43" s="207"/>
      <c r="S43" s="8"/>
      <c r="T43" s="8"/>
      <c r="U43" s="8"/>
    </row>
    <row r="44" spans="1:21" s="8" customFormat="1" ht="24.95" customHeight="1" thickBot="1">
      <c r="A44" s="434">
        <v>3</v>
      </c>
      <c r="B44" s="435" t="s">
        <v>177</v>
      </c>
      <c r="C44" s="282" t="s">
        <v>641</v>
      </c>
      <c r="D44" s="153">
        <v>3</v>
      </c>
      <c r="E44" s="178" t="s">
        <v>642</v>
      </c>
      <c r="F44" s="153">
        <v>4</v>
      </c>
      <c r="G44" s="178" t="s">
        <v>643</v>
      </c>
      <c r="H44" s="153">
        <v>4</v>
      </c>
      <c r="I44" s="283" t="s">
        <v>656</v>
      </c>
      <c r="J44" s="153">
        <v>4</v>
      </c>
      <c r="K44" s="456" t="s">
        <v>657</v>
      </c>
      <c r="L44" s="153">
        <v>3</v>
      </c>
      <c r="M44" s="178"/>
      <c r="N44" s="154"/>
      <c r="O44" s="91">
        <f t="shared" si="0"/>
        <v>18</v>
      </c>
      <c r="P44" s="261"/>
      <c r="Q44" s="206"/>
      <c r="R44" s="207"/>
      <c r="S44" s="206"/>
      <c r="T44" s="207"/>
    </row>
    <row r="45" spans="1:21" ht="24.95" customHeight="1" thickBot="1">
      <c r="A45" s="138">
        <v>4</v>
      </c>
      <c r="B45" s="429" t="s">
        <v>409</v>
      </c>
      <c r="C45" s="282" t="s">
        <v>644</v>
      </c>
      <c r="D45" s="153">
        <v>4</v>
      </c>
      <c r="E45" s="178" t="s">
        <v>663</v>
      </c>
      <c r="F45" s="153">
        <v>5</v>
      </c>
      <c r="G45" s="24" t="s">
        <v>655</v>
      </c>
      <c r="H45" s="153">
        <v>5</v>
      </c>
      <c r="I45" s="178" t="s">
        <v>646</v>
      </c>
      <c r="J45" s="153">
        <v>4</v>
      </c>
      <c r="K45" s="180"/>
      <c r="L45" s="167"/>
      <c r="M45" s="182"/>
      <c r="N45" s="183"/>
      <c r="O45" s="91">
        <f>SUM(C45:N45)</f>
        <v>18</v>
      </c>
      <c r="P45" s="261"/>
      <c r="Q45" s="206"/>
      <c r="R45" s="207"/>
      <c r="S45" s="8"/>
      <c r="T45" s="8"/>
      <c r="U45" s="8"/>
    </row>
    <row r="46" spans="1:21" ht="24.95" customHeight="1" thickBot="1">
      <c r="A46" s="430">
        <v>5</v>
      </c>
      <c r="B46" s="429" t="s">
        <v>291</v>
      </c>
      <c r="C46" s="282" t="s">
        <v>648</v>
      </c>
      <c r="D46" s="153">
        <v>5</v>
      </c>
      <c r="E46" s="178" t="s">
        <v>649</v>
      </c>
      <c r="F46" s="153">
        <v>5</v>
      </c>
      <c r="G46" s="178" t="s">
        <v>637</v>
      </c>
      <c r="H46" s="153">
        <v>5</v>
      </c>
      <c r="I46" s="283" t="s">
        <v>408</v>
      </c>
      <c r="J46" s="153">
        <v>3</v>
      </c>
      <c r="K46" s="178"/>
      <c r="L46" s="153"/>
      <c r="M46" s="178"/>
      <c r="N46" s="154"/>
      <c r="O46" s="91">
        <f t="shared" si="0"/>
        <v>18</v>
      </c>
      <c r="P46" s="261"/>
      <c r="Q46" s="8"/>
      <c r="R46" s="8"/>
      <c r="S46" s="8"/>
      <c r="T46" s="8"/>
      <c r="U46" s="8"/>
    </row>
    <row r="47" spans="1:21" ht="24.95" customHeight="1" thickBot="1">
      <c r="A47" s="427">
        <v>6</v>
      </c>
      <c r="B47" s="435" t="s">
        <v>220</v>
      </c>
      <c r="C47" s="282" t="s">
        <v>652</v>
      </c>
      <c r="D47" s="153">
        <v>4</v>
      </c>
      <c r="E47" s="178" t="s">
        <v>653</v>
      </c>
      <c r="F47" s="153">
        <v>4</v>
      </c>
      <c r="G47" s="178" t="s">
        <v>654</v>
      </c>
      <c r="H47" s="153">
        <v>5</v>
      </c>
      <c r="I47" s="283" t="s">
        <v>660</v>
      </c>
      <c r="J47" s="153">
        <v>5</v>
      </c>
      <c r="K47" s="178"/>
      <c r="L47" s="153"/>
      <c r="M47" s="178"/>
      <c r="N47" s="154"/>
      <c r="O47" s="91">
        <f t="shared" si="0"/>
        <v>18</v>
      </c>
      <c r="P47" s="261"/>
      <c r="Q47" s="8"/>
      <c r="R47" s="8"/>
      <c r="S47" s="8"/>
      <c r="T47" s="8"/>
      <c r="U47" s="8"/>
    </row>
    <row r="48" spans="1:21" ht="24.95" customHeight="1" thickBot="1">
      <c r="A48" s="430">
        <v>7</v>
      </c>
      <c r="B48" s="429" t="s">
        <v>905</v>
      </c>
      <c r="C48" s="457" t="s">
        <v>311</v>
      </c>
      <c r="D48" s="153">
        <v>3</v>
      </c>
      <c r="E48" s="178" t="s">
        <v>699</v>
      </c>
      <c r="F48" s="153">
        <v>3</v>
      </c>
      <c r="G48" s="283" t="s">
        <v>659</v>
      </c>
      <c r="H48" s="153">
        <v>3</v>
      </c>
      <c r="I48" s="134"/>
      <c r="J48" s="428"/>
      <c r="K48" s="134"/>
      <c r="L48" s="428"/>
      <c r="M48" s="178"/>
      <c r="N48" s="154"/>
      <c r="O48" s="91">
        <f>SUM(C48:N48)</f>
        <v>9</v>
      </c>
      <c r="P48" s="261"/>
      <c r="Q48" s="8"/>
      <c r="R48" s="8"/>
      <c r="S48" s="8"/>
      <c r="T48" s="8"/>
      <c r="U48" s="8"/>
    </row>
    <row r="49" spans="1:21" ht="24.95" customHeight="1" thickBot="1">
      <c r="A49" s="139">
        <v>8</v>
      </c>
      <c r="B49" s="166" t="s">
        <v>751</v>
      </c>
      <c r="C49" s="284" t="s">
        <v>661</v>
      </c>
      <c r="D49" s="155">
        <v>4</v>
      </c>
      <c r="E49" s="285" t="s">
        <v>662</v>
      </c>
      <c r="F49" s="155">
        <v>4</v>
      </c>
      <c r="G49" s="285" t="s">
        <v>645</v>
      </c>
      <c r="H49" s="155">
        <v>4</v>
      </c>
      <c r="I49" s="286" t="s">
        <v>651</v>
      </c>
      <c r="J49" s="155">
        <v>3</v>
      </c>
      <c r="K49" s="285" t="s">
        <v>658</v>
      </c>
      <c r="L49" s="155">
        <v>3</v>
      </c>
      <c r="M49" s="157"/>
      <c r="N49" s="432"/>
      <c r="O49" s="91">
        <f t="shared" si="0"/>
        <v>18</v>
      </c>
      <c r="P49" s="261"/>
      <c r="Q49" s="8"/>
      <c r="R49" s="8"/>
      <c r="S49" s="206"/>
      <c r="T49" s="207"/>
      <c r="U49" s="8"/>
    </row>
    <row r="50" spans="1:21" ht="24.95" customHeight="1" thickBot="1">
      <c r="A50" s="44"/>
      <c r="C50" s="19"/>
      <c r="D50" s="431"/>
      <c r="E50" s="19"/>
      <c r="F50" s="431"/>
      <c r="G50" s="19"/>
      <c r="H50" s="431"/>
      <c r="I50" s="19"/>
      <c r="J50" s="431"/>
      <c r="K50" s="45"/>
      <c r="L50" s="431"/>
      <c r="M50" s="535" t="s">
        <v>288</v>
      </c>
      <c r="N50" s="536"/>
      <c r="O50" s="91">
        <f>SUM(O42:O49)</f>
        <v>135</v>
      </c>
      <c r="P50" s="261"/>
    </row>
    <row r="51" spans="1:21" ht="20.100000000000001" customHeight="1" thickBot="1">
      <c r="A51" s="512"/>
      <c r="B51" s="3"/>
      <c r="C51" s="74"/>
      <c r="D51" s="261"/>
      <c r="E51" s="74"/>
      <c r="F51" s="261"/>
      <c r="G51" s="30"/>
      <c r="H51" s="261"/>
      <c r="I51" s="30"/>
      <c r="J51" s="261"/>
      <c r="K51" s="30"/>
      <c r="L51" s="261"/>
      <c r="M51" s="30"/>
      <c r="N51" s="261"/>
      <c r="O51" s="97"/>
      <c r="P51" s="97"/>
    </row>
    <row r="52" spans="1:21" ht="32.1" customHeight="1" thickBot="1">
      <c r="A52" s="513"/>
      <c r="B52" s="200" t="s">
        <v>773</v>
      </c>
      <c r="C52" s="70"/>
      <c r="D52" s="70"/>
      <c r="E52" s="70"/>
      <c r="F52" s="70"/>
      <c r="G52" s="70"/>
      <c r="H52" s="108" t="s">
        <v>231</v>
      </c>
      <c r="I52" s="70"/>
      <c r="J52" s="108"/>
      <c r="K52" s="287"/>
      <c r="L52" s="288"/>
      <c r="M52" s="279"/>
      <c r="N52" s="100" t="s">
        <v>675</v>
      </c>
      <c r="O52" s="289"/>
      <c r="P52" s="186"/>
    </row>
    <row r="53" spans="1:21" ht="24.95" customHeight="1">
      <c r="A53" s="512">
        <v>1</v>
      </c>
      <c r="B53" s="544" t="s">
        <v>195</v>
      </c>
      <c r="C53" s="277" t="s">
        <v>312</v>
      </c>
      <c r="D53" s="376">
        <v>2</v>
      </c>
      <c r="E53" s="42" t="s">
        <v>268</v>
      </c>
      <c r="F53" s="376">
        <v>2</v>
      </c>
      <c r="G53" s="42" t="s">
        <v>129</v>
      </c>
      <c r="H53" s="376">
        <v>2</v>
      </c>
      <c r="I53" s="42"/>
      <c r="J53" s="116"/>
      <c r="K53" s="42" t="s">
        <v>442</v>
      </c>
      <c r="L53" s="116">
        <v>2</v>
      </c>
      <c r="M53" s="42" t="s">
        <v>890</v>
      </c>
      <c r="N53" s="379">
        <v>2</v>
      </c>
      <c r="O53" s="526">
        <f>SUM(D53,D54,F53,F54,H53,H54,J53,J54,L53,L54,N53,N54)</f>
        <v>18</v>
      </c>
      <c r="P53" s="261"/>
    </row>
    <row r="54" spans="1:21" ht="24.95" customHeight="1" thickBot="1">
      <c r="A54" s="513"/>
      <c r="B54" s="494"/>
      <c r="C54" s="51"/>
      <c r="D54" s="117"/>
      <c r="E54" s="4" t="s">
        <v>677</v>
      </c>
      <c r="F54" s="117">
        <v>2</v>
      </c>
      <c r="G54" s="4" t="s">
        <v>108</v>
      </c>
      <c r="H54" s="117">
        <v>2</v>
      </c>
      <c r="I54" s="4"/>
      <c r="J54" s="377"/>
      <c r="K54" s="4" t="s">
        <v>878</v>
      </c>
      <c r="L54" s="377">
        <v>2</v>
      </c>
      <c r="M54" s="130" t="s">
        <v>879</v>
      </c>
      <c r="N54" s="375">
        <v>2</v>
      </c>
      <c r="O54" s="527"/>
      <c r="P54" s="261"/>
    </row>
    <row r="55" spans="1:21" ht="24.95" customHeight="1">
      <c r="A55" s="512">
        <v>2</v>
      </c>
      <c r="B55" s="494" t="s">
        <v>8</v>
      </c>
      <c r="C55" s="51" t="s">
        <v>313</v>
      </c>
      <c r="D55" s="377">
        <v>2</v>
      </c>
      <c r="E55" s="4" t="s">
        <v>314</v>
      </c>
      <c r="F55" s="377">
        <v>2</v>
      </c>
      <c r="G55" s="4" t="s">
        <v>272</v>
      </c>
      <c r="H55" s="117">
        <v>2</v>
      </c>
      <c r="I55" s="4" t="s">
        <v>273</v>
      </c>
      <c r="J55" s="377">
        <v>2</v>
      </c>
      <c r="K55" s="4" t="s">
        <v>279</v>
      </c>
      <c r="L55" s="117">
        <v>2</v>
      </c>
      <c r="M55" s="4" t="s">
        <v>315</v>
      </c>
      <c r="N55" s="375">
        <v>2</v>
      </c>
      <c r="O55" s="526">
        <f>SUM(D55,D56,F55,F56,H55,H56,J55,J56,L55,L56,N55,N56)</f>
        <v>18</v>
      </c>
      <c r="P55" s="261"/>
    </row>
    <row r="56" spans="1:21" ht="24.95" customHeight="1" thickBot="1">
      <c r="A56" s="513"/>
      <c r="B56" s="494"/>
      <c r="C56" s="51" t="s">
        <v>269</v>
      </c>
      <c r="D56" s="377">
        <v>2</v>
      </c>
      <c r="E56" s="4" t="s">
        <v>270</v>
      </c>
      <c r="F56" s="377">
        <v>2</v>
      </c>
      <c r="G56" s="4" t="s">
        <v>271</v>
      </c>
      <c r="H56" s="377">
        <v>2</v>
      </c>
      <c r="I56" s="4"/>
      <c r="J56" s="377"/>
      <c r="K56" s="4"/>
      <c r="L56" s="377"/>
      <c r="M56" s="4"/>
      <c r="N56" s="103"/>
      <c r="O56" s="527"/>
      <c r="P56" s="261"/>
    </row>
    <row r="57" spans="1:21" ht="24.95" customHeight="1">
      <c r="A57" s="512">
        <v>2</v>
      </c>
      <c r="B57" s="494" t="s">
        <v>119</v>
      </c>
      <c r="C57" s="51" t="s">
        <v>316</v>
      </c>
      <c r="D57" s="117">
        <v>2</v>
      </c>
      <c r="E57" s="4" t="s">
        <v>317</v>
      </c>
      <c r="F57" s="117">
        <v>2</v>
      </c>
      <c r="G57" s="4" t="s">
        <v>72</v>
      </c>
      <c r="H57" s="117">
        <v>2</v>
      </c>
      <c r="I57" s="4" t="s">
        <v>492</v>
      </c>
      <c r="J57" s="117">
        <v>2</v>
      </c>
      <c r="K57" s="4" t="s">
        <v>79</v>
      </c>
      <c r="L57" s="117">
        <v>2</v>
      </c>
      <c r="M57" s="4" t="s">
        <v>678</v>
      </c>
      <c r="N57" s="104">
        <v>2</v>
      </c>
      <c r="O57" s="526">
        <f>SUM(D57,D58,F57,F58,H57,H58,J57,J58,L57,L58,N57,N58)</f>
        <v>18</v>
      </c>
      <c r="P57" s="261"/>
    </row>
    <row r="58" spans="1:21" ht="24.95" customHeight="1" thickBot="1">
      <c r="A58" s="558"/>
      <c r="B58" s="494"/>
      <c r="C58" s="51" t="s">
        <v>126</v>
      </c>
      <c r="D58" s="117">
        <v>2</v>
      </c>
      <c r="E58" s="4" t="s">
        <v>117</v>
      </c>
      <c r="F58" s="117">
        <v>2</v>
      </c>
      <c r="G58" s="4" t="s">
        <v>163</v>
      </c>
      <c r="H58" s="117">
        <v>2</v>
      </c>
      <c r="I58" s="4"/>
      <c r="J58" s="117"/>
      <c r="K58" s="4"/>
      <c r="L58" s="377"/>
      <c r="M58" s="4"/>
      <c r="N58" s="105"/>
      <c r="O58" s="527"/>
      <c r="P58" s="261"/>
    </row>
    <row r="59" spans="1:21" ht="24.95" customHeight="1">
      <c r="A59" s="581">
        <v>3</v>
      </c>
      <c r="B59" s="494" t="s">
        <v>9</v>
      </c>
      <c r="C59" s="51" t="s">
        <v>68</v>
      </c>
      <c r="D59" s="383">
        <v>2</v>
      </c>
      <c r="E59" s="4" t="s">
        <v>128</v>
      </c>
      <c r="F59" s="383">
        <v>2</v>
      </c>
      <c r="G59" s="4"/>
      <c r="H59" s="383"/>
      <c r="I59" s="4"/>
      <c r="J59" s="383"/>
      <c r="K59" s="134" t="s">
        <v>881</v>
      </c>
      <c r="L59" s="383">
        <v>2</v>
      </c>
      <c r="M59" s="46" t="s">
        <v>886</v>
      </c>
      <c r="N59" s="389">
        <v>2</v>
      </c>
      <c r="O59" s="526">
        <f>SUM(D59,J62,F59,F60,H59,H60,J59,J60,L59,L60,N59,N60)</f>
        <v>18</v>
      </c>
      <c r="P59" s="261"/>
    </row>
    <row r="60" spans="1:21" ht="24.95" customHeight="1" thickBot="1">
      <c r="A60" s="513"/>
      <c r="B60" s="494"/>
      <c r="C60" s="51" t="s">
        <v>125</v>
      </c>
      <c r="D60" s="383">
        <v>2</v>
      </c>
      <c r="E60" s="4" t="s">
        <v>883</v>
      </c>
      <c r="F60" s="383">
        <v>2</v>
      </c>
      <c r="G60" s="4" t="s">
        <v>884</v>
      </c>
      <c r="H60" s="383">
        <v>2</v>
      </c>
      <c r="I60" s="4" t="s">
        <v>885</v>
      </c>
      <c r="J60" s="383">
        <v>2</v>
      </c>
      <c r="K60" s="4" t="s">
        <v>906</v>
      </c>
      <c r="L60" s="383">
        <v>2</v>
      </c>
      <c r="M60" s="46"/>
      <c r="N60" s="389"/>
      <c r="O60" s="527"/>
      <c r="P60" s="261"/>
      <c r="Q60" s="19"/>
    </row>
    <row r="61" spans="1:21" ht="24.95" customHeight="1">
      <c r="A61" s="504">
        <v>4</v>
      </c>
      <c r="B61" s="580" t="s">
        <v>196</v>
      </c>
      <c r="C61" s="51" t="s">
        <v>318</v>
      </c>
      <c r="D61" s="383">
        <v>2</v>
      </c>
      <c r="E61" s="4" t="s">
        <v>319</v>
      </c>
      <c r="F61" s="383">
        <v>2</v>
      </c>
      <c r="G61" s="4" t="s">
        <v>320</v>
      </c>
      <c r="H61" s="383">
        <v>2</v>
      </c>
      <c r="I61" s="4" t="s">
        <v>321</v>
      </c>
      <c r="J61" s="383">
        <v>2</v>
      </c>
      <c r="K61" s="4" t="s">
        <v>277</v>
      </c>
      <c r="L61" s="383">
        <v>2</v>
      </c>
      <c r="M61" s="134"/>
      <c r="N61" s="389"/>
      <c r="O61" s="526">
        <f>SUM(C61:N62)</f>
        <v>18</v>
      </c>
      <c r="P61" s="261"/>
    </row>
    <row r="62" spans="1:21" ht="25.5" customHeight="1" thickBot="1">
      <c r="A62" s="510"/>
      <c r="B62" s="494"/>
      <c r="C62" s="51" t="s">
        <v>322</v>
      </c>
      <c r="D62" s="383">
        <v>2</v>
      </c>
      <c r="E62" s="4" t="s">
        <v>323</v>
      </c>
      <c r="F62" s="383">
        <v>2</v>
      </c>
      <c r="G62" s="4" t="s">
        <v>278</v>
      </c>
      <c r="H62" s="383">
        <v>2</v>
      </c>
      <c r="I62" s="193" t="s">
        <v>882</v>
      </c>
      <c r="J62" s="383">
        <v>2</v>
      </c>
      <c r="K62" s="4"/>
      <c r="L62" s="383"/>
      <c r="M62" s="4"/>
      <c r="N62" s="389"/>
      <c r="O62" s="527"/>
      <c r="P62" s="261"/>
      <c r="R62" s="8"/>
    </row>
    <row r="63" spans="1:21" ht="24.95" customHeight="1">
      <c r="A63" s="552">
        <v>5</v>
      </c>
      <c r="B63" s="555" t="s">
        <v>197</v>
      </c>
      <c r="C63" s="51"/>
      <c r="D63" s="377"/>
      <c r="E63" s="4"/>
      <c r="F63" s="117"/>
      <c r="G63" s="4"/>
      <c r="H63" s="377"/>
      <c r="I63" s="4"/>
      <c r="J63" s="377"/>
      <c r="K63" s="4"/>
      <c r="L63" s="377"/>
      <c r="M63" s="46" t="s">
        <v>887</v>
      </c>
      <c r="N63" s="375">
        <v>12</v>
      </c>
      <c r="O63" s="526">
        <f>SUM(D63,D64,F63,F64,H63,H64,J63,J64,L63,L64,N63,N64)</f>
        <v>12</v>
      </c>
      <c r="P63" s="261"/>
      <c r="Q63" s="290" t="s">
        <v>741</v>
      </c>
    </row>
    <row r="64" spans="1:21" ht="24.95" customHeight="1" thickBot="1">
      <c r="A64" s="553"/>
      <c r="B64" s="556"/>
      <c r="C64" s="51"/>
      <c r="D64" s="377"/>
      <c r="E64" s="4"/>
      <c r="F64" s="377"/>
      <c r="G64" s="4"/>
      <c r="H64" s="377"/>
      <c r="I64" s="4"/>
      <c r="J64" s="377"/>
      <c r="K64" s="4"/>
      <c r="L64" s="377"/>
      <c r="M64" s="134"/>
      <c r="N64" s="375"/>
      <c r="O64" s="527"/>
      <c r="P64" s="261"/>
      <c r="S64" s="8"/>
    </row>
    <row r="65" spans="1:22" s="8" customFormat="1" ht="24.95" customHeight="1">
      <c r="A65" s="582">
        <v>6</v>
      </c>
      <c r="B65" s="494" t="s">
        <v>10</v>
      </c>
      <c r="C65" s="51" t="s">
        <v>324</v>
      </c>
      <c r="D65" s="377">
        <v>2</v>
      </c>
      <c r="E65" s="4" t="s">
        <v>325</v>
      </c>
      <c r="F65" s="377">
        <v>2</v>
      </c>
      <c r="G65" s="4" t="s">
        <v>326</v>
      </c>
      <c r="H65" s="377">
        <v>2</v>
      </c>
      <c r="I65" s="4" t="s">
        <v>327</v>
      </c>
      <c r="J65" s="377">
        <v>2</v>
      </c>
      <c r="K65" s="4" t="s">
        <v>328</v>
      </c>
      <c r="L65" s="377">
        <v>2</v>
      </c>
      <c r="M65" s="46" t="s">
        <v>888</v>
      </c>
      <c r="N65" s="375">
        <v>4</v>
      </c>
      <c r="O65" s="526">
        <f>SUM(D65,D66,F65,F66,H65,H66,J65,J66,L65,L66,N65,N66)</f>
        <v>18</v>
      </c>
      <c r="P65" s="261"/>
      <c r="Q65" s="18"/>
      <c r="R65" s="18"/>
      <c r="S65" s="18"/>
    </row>
    <row r="66" spans="1:22" ht="24.95" customHeight="1" thickBot="1">
      <c r="A66" s="507"/>
      <c r="B66" s="494"/>
      <c r="C66" s="51" t="s">
        <v>329</v>
      </c>
      <c r="D66" s="377">
        <v>2</v>
      </c>
      <c r="E66" s="4" t="s">
        <v>289</v>
      </c>
      <c r="F66" s="377">
        <v>2</v>
      </c>
      <c r="G66" s="4"/>
      <c r="H66" s="377"/>
      <c r="I66" s="4"/>
      <c r="J66" s="377"/>
      <c r="K66" s="134"/>
      <c r="L66" s="377"/>
      <c r="M66" s="46"/>
      <c r="N66" s="375"/>
      <c r="O66" s="527"/>
      <c r="P66" s="261"/>
    </row>
    <row r="67" spans="1:22" ht="24.95" customHeight="1">
      <c r="A67" s="483">
        <v>7</v>
      </c>
      <c r="B67" s="494" t="s">
        <v>11</v>
      </c>
      <c r="C67" s="51" t="s">
        <v>330</v>
      </c>
      <c r="D67" s="377">
        <v>2</v>
      </c>
      <c r="E67" s="4" t="s">
        <v>331</v>
      </c>
      <c r="F67" s="377">
        <v>2</v>
      </c>
      <c r="G67" s="4" t="s">
        <v>332</v>
      </c>
      <c r="H67" s="377">
        <v>2</v>
      </c>
      <c r="I67" s="4" t="s">
        <v>333</v>
      </c>
      <c r="J67" s="377">
        <v>2</v>
      </c>
      <c r="K67" s="4" t="s">
        <v>334</v>
      </c>
      <c r="L67" s="377">
        <v>2</v>
      </c>
      <c r="M67" s="4"/>
      <c r="N67" s="375"/>
      <c r="O67" s="526">
        <f>SUM(D67,D68,F67,F68,H67,H68,J67,J68,L67,L68,N67,N68)</f>
        <v>18</v>
      </c>
      <c r="P67" s="261"/>
    </row>
    <row r="68" spans="1:22" ht="24.95" customHeight="1" thickBot="1">
      <c r="A68" s="529"/>
      <c r="B68" s="494"/>
      <c r="C68" s="51" t="s">
        <v>335</v>
      </c>
      <c r="D68" s="377">
        <v>2</v>
      </c>
      <c r="E68" s="4" t="s">
        <v>889</v>
      </c>
      <c r="F68" s="377">
        <v>2</v>
      </c>
      <c r="G68" s="4" t="s">
        <v>350</v>
      </c>
      <c r="H68" s="377">
        <v>2</v>
      </c>
      <c r="I68" s="4" t="s">
        <v>681</v>
      </c>
      <c r="J68" s="377">
        <v>2</v>
      </c>
      <c r="K68" s="4"/>
      <c r="L68" s="377"/>
      <c r="M68" s="4"/>
      <c r="N68" s="375"/>
      <c r="O68" s="527"/>
      <c r="P68" s="261"/>
    </row>
    <row r="69" spans="1:22" ht="24.95" customHeight="1">
      <c r="A69" s="483">
        <v>8</v>
      </c>
      <c r="B69" s="494" t="s">
        <v>27</v>
      </c>
      <c r="C69" s="51" t="s">
        <v>336</v>
      </c>
      <c r="D69" s="377">
        <v>2</v>
      </c>
      <c r="E69" s="4" t="s">
        <v>337</v>
      </c>
      <c r="F69" s="377">
        <v>2</v>
      </c>
      <c r="G69" s="4" t="s">
        <v>443</v>
      </c>
      <c r="H69" s="377">
        <v>2</v>
      </c>
      <c r="I69" s="4" t="s">
        <v>274</v>
      </c>
      <c r="J69" s="377">
        <v>2</v>
      </c>
      <c r="K69" s="4" t="s">
        <v>275</v>
      </c>
      <c r="L69" s="377">
        <v>2</v>
      </c>
      <c r="M69" s="4" t="s">
        <v>915</v>
      </c>
      <c r="N69" s="375">
        <v>2</v>
      </c>
      <c r="O69" s="526">
        <f>SUM(D69,D70,F69,F70,H69,H70,J69,J70,L69,L70,N69,N70)</f>
        <v>18</v>
      </c>
      <c r="P69" s="261"/>
    </row>
    <row r="70" spans="1:22" ht="24.95" customHeight="1" thickBot="1">
      <c r="A70" s="529"/>
      <c r="B70" s="528"/>
      <c r="C70" s="133" t="s">
        <v>880</v>
      </c>
      <c r="D70" s="194">
        <v>2</v>
      </c>
      <c r="E70" s="38" t="s">
        <v>891</v>
      </c>
      <c r="F70" s="378">
        <v>2</v>
      </c>
      <c r="G70" s="38" t="s">
        <v>892</v>
      </c>
      <c r="H70" s="378">
        <v>2</v>
      </c>
      <c r="I70" s="38"/>
      <c r="J70" s="378"/>
      <c r="K70" s="38"/>
      <c r="L70" s="378"/>
      <c r="M70" s="157"/>
      <c r="N70" s="380"/>
      <c r="O70" s="527"/>
      <c r="P70" s="261"/>
    </row>
    <row r="71" spans="1:22" ht="24.95" customHeight="1" thickBot="1">
      <c r="A71" s="264"/>
      <c r="B71" s="81"/>
      <c r="C71" s="19"/>
      <c r="D71" s="261"/>
      <c r="E71" s="19"/>
      <c r="F71" s="261"/>
      <c r="G71" s="19"/>
      <c r="H71" s="261"/>
      <c r="I71" s="19"/>
      <c r="J71" s="261"/>
      <c r="K71" s="19"/>
      <c r="L71" s="261"/>
      <c r="M71" s="535" t="s">
        <v>441</v>
      </c>
      <c r="N71" s="536"/>
      <c r="O71" s="91">
        <f>SUM(O53:O70)</f>
        <v>156</v>
      </c>
      <c r="P71" s="261"/>
    </row>
    <row r="72" spans="1:22" ht="20.100000000000001" customHeight="1" thickBot="1">
      <c r="A72" s="36"/>
      <c r="B72" s="3"/>
      <c r="C72" s="74"/>
      <c r="D72" s="261"/>
      <c r="E72" s="74"/>
      <c r="F72" s="261"/>
      <c r="G72" s="30"/>
      <c r="H72" s="261"/>
      <c r="I72" s="30"/>
      <c r="J72" s="261"/>
      <c r="K72" s="30"/>
      <c r="L72" s="261"/>
      <c r="M72" s="30"/>
      <c r="N72" s="261"/>
      <c r="O72" s="97"/>
      <c r="P72" s="97"/>
    </row>
    <row r="73" spans="1:22" ht="32.1" customHeight="1" thickBot="1">
      <c r="A73" s="47"/>
      <c r="B73" s="291" t="s">
        <v>774</v>
      </c>
      <c r="C73" s="292"/>
      <c r="D73" s="292"/>
      <c r="E73" s="292"/>
      <c r="F73" s="292"/>
      <c r="G73" s="293"/>
      <c r="H73" s="547" t="s">
        <v>287</v>
      </c>
      <c r="I73" s="515"/>
      <c r="J73" s="515"/>
      <c r="K73" s="515"/>
      <c r="L73" s="515"/>
      <c r="M73" s="547" t="s">
        <v>675</v>
      </c>
      <c r="N73" s="515"/>
      <c r="O73" s="294"/>
      <c r="P73" s="172"/>
    </row>
    <row r="74" spans="1:22" ht="35.1" customHeight="1" thickBot="1">
      <c r="A74" s="248">
        <v>1</v>
      </c>
      <c r="B74" s="253" t="s">
        <v>180</v>
      </c>
      <c r="C74" s="295" t="s">
        <v>346</v>
      </c>
      <c r="D74" s="144">
        <v>3</v>
      </c>
      <c r="E74" s="296" t="s">
        <v>667</v>
      </c>
      <c r="F74" s="188">
        <v>6</v>
      </c>
      <c r="G74" s="189"/>
      <c r="H74" s="251"/>
      <c r="I74" s="189"/>
      <c r="J74" s="251"/>
      <c r="K74" s="143"/>
      <c r="L74" s="143"/>
      <c r="M74" s="144" t="s">
        <v>666</v>
      </c>
      <c r="N74" s="145">
        <v>9</v>
      </c>
      <c r="O74" s="90">
        <f t="shared" ref="O74:O83" si="1">D74+F74+H74+J74+L74+N74</f>
        <v>18</v>
      </c>
      <c r="P74" s="261"/>
    </row>
    <row r="75" spans="1:22" ht="35.1" customHeight="1" thickBot="1">
      <c r="A75" s="248">
        <v>2</v>
      </c>
      <c r="B75" s="244" t="s">
        <v>35</v>
      </c>
      <c r="C75" s="297" t="s">
        <v>419</v>
      </c>
      <c r="D75" s="146">
        <v>7</v>
      </c>
      <c r="E75" s="149" t="s">
        <v>420</v>
      </c>
      <c r="F75" s="146">
        <v>5</v>
      </c>
      <c r="G75" s="149" t="s">
        <v>437</v>
      </c>
      <c r="H75" s="146">
        <v>6</v>
      </c>
      <c r="I75" s="134"/>
      <c r="J75" s="247"/>
      <c r="K75" s="149"/>
      <c r="L75" s="146"/>
      <c r="M75" s="149"/>
      <c r="N75" s="147"/>
      <c r="O75" s="90">
        <f t="shared" si="1"/>
        <v>18</v>
      </c>
      <c r="P75" s="261"/>
      <c r="Q75" s="201"/>
      <c r="R75" s="202"/>
      <c r="S75" s="8"/>
      <c r="T75" s="8"/>
      <c r="U75" s="8"/>
      <c r="V75" s="8"/>
    </row>
    <row r="76" spans="1:22" ht="35.1" customHeight="1" thickBot="1">
      <c r="A76" s="248">
        <v>3</v>
      </c>
      <c r="B76" s="244" t="s">
        <v>183</v>
      </c>
      <c r="C76" s="298" t="s">
        <v>41</v>
      </c>
      <c r="D76" s="146">
        <v>3</v>
      </c>
      <c r="E76" s="150" t="s">
        <v>24</v>
      </c>
      <c r="F76" s="146">
        <v>3</v>
      </c>
      <c r="G76" s="150" t="s">
        <v>25</v>
      </c>
      <c r="H76" s="146">
        <v>3</v>
      </c>
      <c r="I76" s="150" t="s">
        <v>40</v>
      </c>
      <c r="J76" s="146">
        <v>3</v>
      </c>
      <c r="K76" s="150" t="s">
        <v>161</v>
      </c>
      <c r="L76" s="146">
        <v>3</v>
      </c>
      <c r="M76" s="150" t="s">
        <v>30</v>
      </c>
      <c r="N76" s="147">
        <v>3</v>
      </c>
      <c r="O76" s="90">
        <f t="shared" si="1"/>
        <v>18</v>
      </c>
      <c r="P76" s="261"/>
      <c r="S76" s="8"/>
      <c r="T76" s="8"/>
      <c r="U76" s="201"/>
      <c r="V76" s="63"/>
    </row>
    <row r="77" spans="1:22" ht="35.1" customHeight="1" thickBot="1">
      <c r="A77" s="248">
        <v>4</v>
      </c>
      <c r="B77" s="244" t="s">
        <v>181</v>
      </c>
      <c r="C77" s="298" t="s">
        <v>135</v>
      </c>
      <c r="D77" s="146">
        <v>3</v>
      </c>
      <c r="E77" s="150" t="s">
        <v>69</v>
      </c>
      <c r="F77" s="146">
        <v>3</v>
      </c>
      <c r="G77" s="150" t="s">
        <v>71</v>
      </c>
      <c r="H77" s="146">
        <v>3</v>
      </c>
      <c r="I77" s="150" t="s">
        <v>77</v>
      </c>
      <c r="J77" s="146">
        <v>3</v>
      </c>
      <c r="K77" s="150" t="s">
        <v>134</v>
      </c>
      <c r="L77" s="146">
        <v>3</v>
      </c>
      <c r="M77" s="150" t="s">
        <v>429</v>
      </c>
      <c r="N77" s="147">
        <v>3</v>
      </c>
      <c r="O77" s="90">
        <f t="shared" si="1"/>
        <v>18</v>
      </c>
      <c r="P77" s="261"/>
      <c r="S77" s="8"/>
      <c r="T77" s="8"/>
      <c r="U77" s="8"/>
      <c r="V77" s="8"/>
    </row>
    <row r="78" spans="1:22" ht="35.1" customHeight="1" thickBot="1">
      <c r="A78" s="248"/>
      <c r="B78" s="244" t="s">
        <v>184</v>
      </c>
      <c r="C78" s="132"/>
      <c r="D78" s="132"/>
      <c r="E78" s="132"/>
      <c r="F78" s="132"/>
      <c r="G78" s="149" t="s">
        <v>428</v>
      </c>
      <c r="H78" s="146">
        <v>6</v>
      </c>
      <c r="I78" s="150" t="s">
        <v>126</v>
      </c>
      <c r="J78" s="146">
        <v>3</v>
      </c>
      <c r="K78" s="148"/>
      <c r="L78" s="148"/>
      <c r="M78" s="150"/>
      <c r="N78" s="147"/>
      <c r="O78" s="90">
        <f t="shared" si="1"/>
        <v>9</v>
      </c>
      <c r="P78" s="261"/>
      <c r="Q78" s="201"/>
      <c r="R78" s="63"/>
      <c r="S78" s="8"/>
      <c r="T78" s="8"/>
      <c r="U78" s="8"/>
      <c r="V78" s="8"/>
    </row>
    <row r="79" spans="1:22" ht="35.1" customHeight="1" thickBot="1">
      <c r="A79" s="248">
        <v>5</v>
      </c>
      <c r="B79" s="244" t="s">
        <v>671</v>
      </c>
      <c r="C79" s="297" t="s">
        <v>421</v>
      </c>
      <c r="D79" s="146">
        <v>5</v>
      </c>
      <c r="E79" s="149" t="s">
        <v>438</v>
      </c>
      <c r="F79" s="146">
        <v>5</v>
      </c>
      <c r="G79" s="150" t="s">
        <v>431</v>
      </c>
      <c r="H79" s="146">
        <v>5</v>
      </c>
      <c r="I79" s="150" t="s">
        <v>133</v>
      </c>
      <c r="J79" s="146">
        <v>3</v>
      </c>
      <c r="K79" s="134"/>
      <c r="L79" s="247"/>
      <c r="M79" s="134"/>
      <c r="N79" s="252"/>
      <c r="O79" s="90">
        <f t="shared" si="1"/>
        <v>18</v>
      </c>
      <c r="P79" s="261"/>
      <c r="Q79" s="8"/>
      <c r="R79" s="8"/>
      <c r="S79" s="8"/>
      <c r="T79" s="8"/>
      <c r="U79" s="8"/>
      <c r="V79" s="8"/>
    </row>
    <row r="80" spans="1:22" ht="35.1" customHeight="1" thickBot="1">
      <c r="A80" s="248">
        <v>6</v>
      </c>
      <c r="B80" s="244" t="s">
        <v>182</v>
      </c>
      <c r="C80" s="298" t="s">
        <v>74</v>
      </c>
      <c r="D80" s="146">
        <v>3</v>
      </c>
      <c r="E80" s="150" t="s">
        <v>68</v>
      </c>
      <c r="F80" s="146">
        <v>3</v>
      </c>
      <c r="G80" s="150" t="s">
        <v>70</v>
      </c>
      <c r="H80" s="146">
        <v>3</v>
      </c>
      <c r="I80" s="150" t="s">
        <v>78</v>
      </c>
      <c r="J80" s="146">
        <v>3</v>
      </c>
      <c r="K80" s="148"/>
      <c r="L80" s="148"/>
      <c r="M80" s="1" t="s">
        <v>666</v>
      </c>
      <c r="N80" s="147">
        <v>6</v>
      </c>
      <c r="O80" s="90">
        <f t="shared" si="1"/>
        <v>18</v>
      </c>
      <c r="P80" s="261"/>
      <c r="Q80" s="8"/>
      <c r="R80" s="8"/>
      <c r="S80" s="8"/>
      <c r="T80" s="8"/>
      <c r="U80" s="8"/>
      <c r="V80" s="8"/>
    </row>
    <row r="81" spans="1:22" ht="35.1" customHeight="1" thickBot="1">
      <c r="A81" s="248">
        <v>7</v>
      </c>
      <c r="B81" s="258" t="s">
        <v>747</v>
      </c>
      <c r="C81" s="297" t="s">
        <v>113</v>
      </c>
      <c r="D81" s="146">
        <v>3</v>
      </c>
      <c r="E81" s="150" t="s">
        <v>128</v>
      </c>
      <c r="F81" s="146">
        <v>3</v>
      </c>
      <c r="G81" s="150" t="s">
        <v>129</v>
      </c>
      <c r="H81" s="146">
        <v>3</v>
      </c>
      <c r="I81" s="150" t="s">
        <v>130</v>
      </c>
      <c r="J81" s="146">
        <v>3</v>
      </c>
      <c r="K81" s="150" t="s">
        <v>424</v>
      </c>
      <c r="L81" s="146">
        <v>3</v>
      </c>
      <c r="M81" s="149" t="s">
        <v>426</v>
      </c>
      <c r="N81" s="147">
        <v>3</v>
      </c>
      <c r="O81" s="90">
        <f t="shared" si="1"/>
        <v>18</v>
      </c>
      <c r="P81" s="261"/>
      <c r="Q81" s="8"/>
      <c r="R81" s="8"/>
      <c r="S81" s="8"/>
      <c r="T81" s="8"/>
      <c r="U81" s="8"/>
      <c r="V81" s="8"/>
    </row>
    <row r="82" spans="1:22" ht="35.1" customHeight="1" thickBot="1">
      <c r="A82" s="248">
        <v>8</v>
      </c>
      <c r="B82" s="244" t="s">
        <v>185</v>
      </c>
      <c r="C82" s="297" t="s">
        <v>72</v>
      </c>
      <c r="D82" s="146">
        <v>3</v>
      </c>
      <c r="E82" s="150" t="s">
        <v>73</v>
      </c>
      <c r="F82" s="146">
        <v>3</v>
      </c>
      <c r="G82" s="150" t="s">
        <v>117</v>
      </c>
      <c r="H82" s="146">
        <v>3</v>
      </c>
      <c r="I82" s="150" t="s">
        <v>76</v>
      </c>
      <c r="J82" s="146">
        <v>3</v>
      </c>
      <c r="K82" s="150" t="s">
        <v>163</v>
      </c>
      <c r="L82" s="146">
        <v>3</v>
      </c>
      <c r="M82" s="1" t="s">
        <v>666</v>
      </c>
      <c r="N82" s="147">
        <v>3</v>
      </c>
      <c r="O82" s="90">
        <f t="shared" si="1"/>
        <v>18</v>
      </c>
      <c r="P82" s="261"/>
      <c r="Q82" s="8"/>
      <c r="R82" s="8"/>
      <c r="S82" s="201"/>
      <c r="T82" s="202"/>
      <c r="U82" s="8"/>
      <c r="V82" s="8"/>
    </row>
    <row r="83" spans="1:22" s="8" customFormat="1" ht="35.1" customHeight="1" thickBot="1">
      <c r="A83" s="248">
        <v>9</v>
      </c>
      <c r="B83" s="244" t="s">
        <v>62</v>
      </c>
      <c r="C83" s="297" t="s">
        <v>508</v>
      </c>
      <c r="D83" s="146">
        <v>4</v>
      </c>
      <c r="E83" s="149" t="s">
        <v>432</v>
      </c>
      <c r="F83" s="146">
        <v>5</v>
      </c>
      <c r="G83" s="150" t="s">
        <v>353</v>
      </c>
      <c r="H83" s="146">
        <v>3</v>
      </c>
      <c r="I83" s="150" t="s">
        <v>433</v>
      </c>
      <c r="J83" s="146">
        <v>3</v>
      </c>
      <c r="K83" s="149" t="s">
        <v>423</v>
      </c>
      <c r="L83" s="146">
        <v>3</v>
      </c>
      <c r="M83" s="150"/>
      <c r="N83" s="147"/>
      <c r="O83" s="90">
        <f t="shared" si="1"/>
        <v>18</v>
      </c>
      <c r="P83" s="261"/>
    </row>
    <row r="84" spans="1:22" ht="35.1" customHeight="1" thickBot="1">
      <c r="A84" s="248">
        <v>10</v>
      </c>
      <c r="B84" s="259" t="s">
        <v>194</v>
      </c>
      <c r="C84" s="297" t="s">
        <v>434</v>
      </c>
      <c r="D84" s="146">
        <v>7</v>
      </c>
      <c r="E84" s="149" t="s">
        <v>435</v>
      </c>
      <c r="F84" s="146">
        <v>5</v>
      </c>
      <c r="G84" s="149" t="s">
        <v>436</v>
      </c>
      <c r="H84" s="146">
        <v>6</v>
      </c>
      <c r="I84" s="150"/>
      <c r="J84" s="146"/>
      <c r="K84" s="150"/>
      <c r="L84" s="146"/>
      <c r="M84" s="146"/>
      <c r="N84" s="147"/>
      <c r="O84" s="90">
        <f>SUM(D84,F84,H84,J88,L84,N84)</f>
        <v>18</v>
      </c>
      <c r="P84" s="261"/>
      <c r="R84" s="8"/>
    </row>
    <row r="85" spans="1:22" ht="35.1" customHeight="1" thickBot="1">
      <c r="A85" s="248">
        <v>11</v>
      </c>
      <c r="B85" s="259" t="s">
        <v>12</v>
      </c>
      <c r="C85" s="297" t="s">
        <v>425</v>
      </c>
      <c r="D85" s="146">
        <v>6</v>
      </c>
      <c r="E85" s="149" t="s">
        <v>422</v>
      </c>
      <c r="F85" s="146">
        <v>6</v>
      </c>
      <c r="G85" s="150" t="s">
        <v>415</v>
      </c>
      <c r="H85" s="146">
        <v>3</v>
      </c>
      <c r="I85" s="150" t="s">
        <v>698</v>
      </c>
      <c r="J85" s="146">
        <v>3</v>
      </c>
      <c r="K85" s="134"/>
      <c r="L85" s="247"/>
      <c r="M85" s="149"/>
      <c r="N85" s="147"/>
      <c r="O85" s="90">
        <f>D85+F85+H85+J85+L85+N85</f>
        <v>18</v>
      </c>
      <c r="P85" s="261"/>
    </row>
    <row r="86" spans="1:22" ht="35.1" customHeight="1" thickBot="1">
      <c r="A86" s="248">
        <v>12</v>
      </c>
      <c r="B86" s="259" t="s">
        <v>755</v>
      </c>
      <c r="C86" s="298" t="s">
        <v>131</v>
      </c>
      <c r="D86" s="146">
        <v>3</v>
      </c>
      <c r="E86" s="149" t="s">
        <v>125</v>
      </c>
      <c r="F86" s="146">
        <v>3</v>
      </c>
      <c r="G86" s="149" t="s">
        <v>427</v>
      </c>
      <c r="H86" s="146">
        <v>5</v>
      </c>
      <c r="I86" s="298" t="s">
        <v>509</v>
      </c>
      <c r="J86" s="146">
        <v>4</v>
      </c>
      <c r="K86" s="149" t="s">
        <v>430</v>
      </c>
      <c r="L86" s="146">
        <v>5</v>
      </c>
      <c r="M86" s="134"/>
      <c r="N86" s="252"/>
      <c r="O86" s="90">
        <f>D86+F86+H86+J86+L86+N86</f>
        <v>20</v>
      </c>
      <c r="P86" s="261"/>
      <c r="Q86" s="18" t="s">
        <v>744</v>
      </c>
      <c r="S86" s="18" t="s">
        <v>799</v>
      </c>
    </row>
    <row r="87" spans="1:22" ht="35.1" customHeight="1" thickBot="1">
      <c r="A87" s="248">
        <v>13</v>
      </c>
      <c r="B87" s="166"/>
      <c r="C87" s="223"/>
      <c r="D87" s="255"/>
      <c r="E87" s="226"/>
      <c r="F87" s="226"/>
      <c r="G87" s="239"/>
      <c r="H87" s="240"/>
      <c r="I87" s="226"/>
      <c r="J87" s="226"/>
      <c r="K87" s="226"/>
      <c r="L87" s="226"/>
      <c r="M87" s="226"/>
      <c r="N87" s="227"/>
      <c r="O87" s="90"/>
      <c r="P87" s="261"/>
      <c r="Q87" s="8"/>
    </row>
    <row r="88" spans="1:22" ht="35.1" customHeight="1" thickBot="1">
      <c r="A88" s="9"/>
      <c r="B88" s="172"/>
      <c r="C88" s="2"/>
      <c r="D88" s="2"/>
      <c r="E88" s="173"/>
      <c r="F88" s="174"/>
      <c r="G88" s="175"/>
      <c r="H88" s="174"/>
      <c r="I88" s="2"/>
      <c r="J88" s="2"/>
      <c r="K88" s="2"/>
      <c r="L88" s="532" t="s">
        <v>288</v>
      </c>
      <c r="M88" s="533"/>
      <c r="N88" s="534"/>
      <c r="O88" s="250">
        <f>SUM(O74:O87)</f>
        <v>227</v>
      </c>
      <c r="P88" s="261"/>
    </row>
    <row r="89" spans="1:22" ht="20.100000000000001" customHeight="1" thickBot="1">
      <c r="A89" s="48"/>
      <c r="B89" s="3"/>
      <c r="C89" s="74"/>
      <c r="D89" s="261"/>
      <c r="E89" s="74"/>
      <c r="F89" s="261"/>
      <c r="G89" s="30"/>
      <c r="H89" s="261"/>
      <c r="I89" s="30"/>
      <c r="J89" s="261"/>
      <c r="K89" s="30"/>
      <c r="L89" s="261"/>
      <c r="M89" s="30"/>
      <c r="N89" s="261"/>
      <c r="O89" s="261"/>
      <c r="P89" s="261"/>
    </row>
    <row r="90" spans="1:22" ht="32.1" customHeight="1" thickBot="1">
      <c r="A90" s="49"/>
      <c r="B90" s="362" t="s">
        <v>775</v>
      </c>
      <c r="C90" s="211"/>
      <c r="D90" s="211"/>
      <c r="E90" s="211"/>
      <c r="F90" s="211"/>
      <c r="G90" s="211"/>
      <c r="H90" s="213" t="s">
        <v>232</v>
      </c>
      <c r="I90" s="211"/>
      <c r="J90" s="213"/>
      <c r="K90" s="211"/>
      <c r="L90" s="213"/>
      <c r="M90" s="589" t="s">
        <v>675</v>
      </c>
      <c r="N90" s="589"/>
      <c r="O90" s="590"/>
      <c r="P90" s="29"/>
    </row>
    <row r="91" spans="1:22" ht="41.25" customHeight="1" thickBot="1">
      <c r="A91" s="245">
        <v>1</v>
      </c>
      <c r="B91" s="436" t="s">
        <v>809</v>
      </c>
      <c r="C91" s="437" t="s">
        <v>110</v>
      </c>
      <c r="D91" s="359">
        <v>2</v>
      </c>
      <c r="E91" s="360" t="s">
        <v>111</v>
      </c>
      <c r="F91" s="359">
        <v>2</v>
      </c>
      <c r="G91" s="360" t="s">
        <v>112</v>
      </c>
      <c r="H91" s="359">
        <v>2</v>
      </c>
      <c r="I91" s="360"/>
      <c r="J91" s="359"/>
      <c r="K91" s="360" t="s">
        <v>633</v>
      </c>
      <c r="L91" s="359"/>
      <c r="M91" s="360"/>
      <c r="N91" s="374"/>
      <c r="O91" s="91">
        <f>SUM(D91,F91,H91,J91,L91,N91)</f>
        <v>6</v>
      </c>
      <c r="P91" s="261"/>
      <c r="Q91" s="18" t="s">
        <v>810</v>
      </c>
    </row>
    <row r="92" spans="1:22" ht="20.100000000000001" customHeight="1" thickBot="1">
      <c r="A92" s="48"/>
      <c r="B92" s="3"/>
      <c r="C92" s="74"/>
      <c r="D92" s="261"/>
      <c r="E92" s="74"/>
      <c r="F92" s="261"/>
      <c r="G92" s="30"/>
      <c r="H92" s="261"/>
      <c r="I92" s="30"/>
      <c r="J92" s="261"/>
      <c r="K92" s="30"/>
      <c r="L92" s="261"/>
      <c r="M92" s="30"/>
      <c r="N92" s="261"/>
      <c r="O92" s="92"/>
      <c r="P92" s="261"/>
    </row>
    <row r="93" spans="1:22" ht="32.1" customHeight="1" thickBot="1">
      <c r="A93" s="245"/>
      <c r="B93" s="302" t="s">
        <v>215</v>
      </c>
      <c r="C93" s="70"/>
      <c r="D93" s="70"/>
      <c r="E93" s="70"/>
      <c r="F93" s="70"/>
      <c r="G93" s="205"/>
      <c r="H93" s="124" t="s">
        <v>237</v>
      </c>
      <c r="I93" s="70"/>
      <c r="J93" s="108"/>
      <c r="K93" s="70"/>
      <c r="L93" s="108"/>
      <c r="M93" s="100" t="s">
        <v>675</v>
      </c>
      <c r="N93" s="486"/>
      <c r="O93" s="497"/>
      <c r="P93" s="21"/>
      <c r="R93" s="8"/>
    </row>
    <row r="94" spans="1:22" ht="35.25" customHeight="1">
      <c r="A94" s="245">
        <v>1</v>
      </c>
      <c r="B94" s="363" t="s">
        <v>13</v>
      </c>
      <c r="C94" s="42" t="s">
        <v>125</v>
      </c>
      <c r="D94" s="391">
        <v>3</v>
      </c>
      <c r="E94" s="42" t="s">
        <v>139</v>
      </c>
      <c r="F94" s="391">
        <v>3</v>
      </c>
      <c r="G94" s="42" t="s">
        <v>127</v>
      </c>
      <c r="H94" s="391">
        <v>3</v>
      </c>
      <c r="I94" s="42" t="s">
        <v>131</v>
      </c>
      <c r="J94" s="339">
        <v>3</v>
      </c>
      <c r="K94" s="42" t="s">
        <v>111</v>
      </c>
      <c r="L94" s="339">
        <v>3</v>
      </c>
      <c r="M94" s="42" t="s">
        <v>112</v>
      </c>
      <c r="N94" s="339">
        <v>3</v>
      </c>
      <c r="O94" s="340">
        <f>SUM(D94:F94:H94:J94:L94:N94)</f>
        <v>18</v>
      </c>
      <c r="P94" s="261"/>
    </row>
    <row r="95" spans="1:22" ht="24.95" customHeight="1">
      <c r="A95" s="245">
        <v>2</v>
      </c>
      <c r="B95" s="382" t="s">
        <v>14</v>
      </c>
      <c r="C95" s="4" t="s">
        <v>267</v>
      </c>
      <c r="D95" s="383">
        <v>3</v>
      </c>
      <c r="E95" s="4" t="s">
        <v>113</v>
      </c>
      <c r="F95" s="383">
        <v>3</v>
      </c>
      <c r="G95" s="4" t="s">
        <v>138</v>
      </c>
      <c r="H95" s="383">
        <v>3</v>
      </c>
      <c r="I95" s="5" t="s">
        <v>78</v>
      </c>
      <c r="J95" s="336">
        <v>3</v>
      </c>
      <c r="K95" s="4" t="s">
        <v>128</v>
      </c>
      <c r="L95" s="336">
        <v>3</v>
      </c>
      <c r="M95" s="4" t="s">
        <v>132</v>
      </c>
      <c r="N95" s="336">
        <v>3</v>
      </c>
      <c r="O95" s="335">
        <f>SUM(D95:F95:H95:J95:L95:N95)</f>
        <v>18</v>
      </c>
      <c r="P95" s="261"/>
      <c r="S95" s="8"/>
    </row>
    <row r="96" spans="1:22" s="8" customFormat="1" ht="35.25" customHeight="1">
      <c r="A96" s="504">
        <v>3</v>
      </c>
      <c r="B96" s="503" t="s">
        <v>187</v>
      </c>
      <c r="C96" s="5" t="s">
        <v>110</v>
      </c>
      <c r="D96" s="383">
        <v>3</v>
      </c>
      <c r="E96" s="4" t="s">
        <v>165</v>
      </c>
      <c r="F96" s="383">
        <v>3</v>
      </c>
      <c r="G96" s="4" t="s">
        <v>688</v>
      </c>
      <c r="H96" s="383">
        <v>2</v>
      </c>
      <c r="I96" s="4" t="s">
        <v>122</v>
      </c>
      <c r="J96" s="336">
        <v>2</v>
      </c>
      <c r="K96" s="4" t="s">
        <v>121</v>
      </c>
      <c r="L96" s="336">
        <v>2</v>
      </c>
      <c r="M96" s="4" t="s">
        <v>133</v>
      </c>
      <c r="N96" s="336">
        <v>3</v>
      </c>
      <c r="O96" s="502">
        <f>SUM(C96:N97)</f>
        <v>18</v>
      </c>
      <c r="P96" s="261"/>
      <c r="R96" s="158"/>
      <c r="S96" s="18"/>
    </row>
    <row r="97" spans="1:20" ht="24.95" customHeight="1">
      <c r="A97" s="510"/>
      <c r="B97" s="503"/>
      <c r="C97" s="4" t="s">
        <v>140</v>
      </c>
      <c r="D97" s="383">
        <v>3</v>
      </c>
      <c r="E97" s="4"/>
      <c r="F97" s="383"/>
      <c r="G97" s="4"/>
      <c r="H97" s="383"/>
      <c r="I97" s="46"/>
      <c r="J97" s="336"/>
      <c r="K97" s="46"/>
      <c r="L97" s="336"/>
      <c r="M97" s="46"/>
      <c r="N97" s="336"/>
      <c r="O97" s="502"/>
      <c r="P97" s="261"/>
    </row>
    <row r="98" spans="1:20" ht="24.95" customHeight="1">
      <c r="A98" s="245">
        <v>4</v>
      </c>
      <c r="B98" s="382" t="s">
        <v>3</v>
      </c>
      <c r="C98" s="4" t="s">
        <v>130</v>
      </c>
      <c r="D98" s="383">
        <v>3</v>
      </c>
      <c r="E98" s="4" t="s">
        <v>136</v>
      </c>
      <c r="F98" s="383">
        <v>3</v>
      </c>
      <c r="G98" s="4" t="s">
        <v>137</v>
      </c>
      <c r="H98" s="383">
        <v>3</v>
      </c>
      <c r="I98" s="4" t="s">
        <v>129</v>
      </c>
      <c r="J98" s="336">
        <v>3</v>
      </c>
      <c r="K98" s="4" t="s">
        <v>70</v>
      </c>
      <c r="L98" s="336">
        <v>3</v>
      </c>
      <c r="M98" s="4" t="s">
        <v>71</v>
      </c>
      <c r="N98" s="336">
        <v>3</v>
      </c>
      <c r="O98" s="335">
        <f>SUM(D98:F98:H98:J98:N98:N98)</f>
        <v>18</v>
      </c>
      <c r="P98" s="261"/>
    </row>
    <row r="99" spans="1:20" ht="24.95" customHeight="1">
      <c r="A99" s="245">
        <v>5</v>
      </c>
      <c r="B99" s="382" t="s">
        <v>186</v>
      </c>
      <c r="C99" s="4" t="s">
        <v>74</v>
      </c>
      <c r="D99" s="383">
        <v>3</v>
      </c>
      <c r="E99" s="4" t="s">
        <v>75</v>
      </c>
      <c r="F99" s="383">
        <v>3</v>
      </c>
      <c r="G99" s="4" t="s">
        <v>68</v>
      </c>
      <c r="H99" s="383">
        <v>3</v>
      </c>
      <c r="I99" s="4" t="s">
        <v>69</v>
      </c>
      <c r="J99" s="336">
        <v>3</v>
      </c>
      <c r="K99" s="4" t="s">
        <v>126</v>
      </c>
      <c r="L99" s="336">
        <v>3</v>
      </c>
      <c r="M99" s="4" t="s">
        <v>689</v>
      </c>
      <c r="N99" s="336">
        <v>3</v>
      </c>
      <c r="O99" s="335">
        <f>SUM(D99:F99:H99:J99:L99:N99)</f>
        <v>18</v>
      </c>
      <c r="P99" s="261"/>
    </row>
    <row r="100" spans="1:20" ht="24.95" customHeight="1">
      <c r="A100" s="245"/>
      <c r="B100" s="364" t="s">
        <v>738</v>
      </c>
      <c r="C100" s="4" t="s">
        <v>135</v>
      </c>
      <c r="D100" s="383">
        <v>3</v>
      </c>
      <c r="E100" s="4"/>
      <c r="F100" s="383"/>
      <c r="G100" s="4"/>
      <c r="H100" s="383"/>
      <c r="I100" s="4"/>
      <c r="J100" s="336"/>
      <c r="K100" s="4"/>
      <c r="L100" s="336"/>
      <c r="M100" s="4"/>
      <c r="N100" s="336"/>
      <c r="O100" s="335">
        <f>SUM(D100:F100:H100:J100:L100:N100)</f>
        <v>3</v>
      </c>
      <c r="P100" s="261"/>
      <c r="Q100" s="18" t="s">
        <v>738</v>
      </c>
      <c r="R100" s="18">
        <v>3</v>
      </c>
      <c r="S100" s="18" t="s">
        <v>739</v>
      </c>
    </row>
    <row r="101" spans="1:20" ht="24.95" customHeight="1" thickBot="1">
      <c r="A101" s="245">
        <v>6</v>
      </c>
      <c r="B101" s="235" t="s">
        <v>811</v>
      </c>
      <c r="C101" s="226"/>
      <c r="D101" s="226"/>
      <c r="E101" s="38" t="s">
        <v>687</v>
      </c>
      <c r="F101" s="384">
        <v>3</v>
      </c>
      <c r="G101" s="38"/>
      <c r="H101" s="384"/>
      <c r="I101" s="38"/>
      <c r="J101" s="337"/>
      <c r="K101" s="38"/>
      <c r="L101" s="337"/>
      <c r="M101" s="38"/>
      <c r="N101" s="337"/>
      <c r="O101" s="343">
        <f>SUM(D101:F101:H101:J101:L101:N101)</f>
        <v>3</v>
      </c>
      <c r="P101" s="261"/>
      <c r="Q101" s="18" t="s">
        <v>812</v>
      </c>
    </row>
    <row r="102" spans="1:20" ht="24.95" customHeight="1" thickBot="1">
      <c r="B102" s="27" t="s">
        <v>633</v>
      </c>
      <c r="C102" s="19"/>
      <c r="D102" s="261"/>
      <c r="E102" s="19"/>
      <c r="F102" s="261"/>
      <c r="G102" s="19"/>
      <c r="H102" s="261"/>
      <c r="I102" s="78"/>
      <c r="J102" s="95"/>
      <c r="K102" s="78"/>
      <c r="L102" s="95"/>
      <c r="M102" s="535" t="s">
        <v>288</v>
      </c>
      <c r="N102" s="536"/>
      <c r="O102" s="333">
        <f>SUM(O94:O101)</f>
        <v>96</v>
      </c>
      <c r="P102" s="261"/>
    </row>
    <row r="103" spans="1:20" ht="20.100000000000001" customHeight="1" thickBot="1">
      <c r="A103" s="9"/>
      <c r="B103" s="3"/>
      <c r="C103" s="74"/>
      <c r="D103" s="261"/>
      <c r="E103" s="74"/>
      <c r="F103" s="261"/>
      <c r="G103" s="30"/>
      <c r="H103" s="261"/>
      <c r="I103" s="30"/>
      <c r="J103" s="261"/>
      <c r="K103" s="30"/>
      <c r="L103" s="261"/>
      <c r="M103" s="30"/>
      <c r="N103" s="261"/>
      <c r="O103" s="261"/>
      <c r="P103" s="261"/>
    </row>
    <row r="104" spans="1:20" ht="32.1" customHeight="1" thickBot="1">
      <c r="A104" s="245"/>
      <c r="B104" s="302" t="s">
        <v>776</v>
      </c>
      <c r="C104" s="70"/>
      <c r="D104" s="70"/>
      <c r="E104" s="70"/>
      <c r="F104" s="70"/>
      <c r="G104" s="205"/>
      <c r="H104" s="124" t="s">
        <v>236</v>
      </c>
      <c r="I104" s="70"/>
      <c r="J104" s="108"/>
      <c r="K104" s="70"/>
      <c r="L104" s="108"/>
      <c r="M104" s="100" t="s">
        <v>675</v>
      </c>
      <c r="N104" s="486"/>
      <c r="O104" s="497"/>
      <c r="P104" s="21"/>
    </row>
    <row r="105" spans="1:20" ht="24.95" customHeight="1">
      <c r="A105" s="512">
        <v>1</v>
      </c>
      <c r="B105" s="498" t="s">
        <v>761</v>
      </c>
      <c r="C105" s="42" t="s">
        <v>255</v>
      </c>
      <c r="D105" s="349">
        <v>1</v>
      </c>
      <c r="E105" s="42" t="s">
        <v>145</v>
      </c>
      <c r="F105" s="349">
        <v>1</v>
      </c>
      <c r="G105" s="42" t="s">
        <v>167</v>
      </c>
      <c r="H105" s="349">
        <v>1</v>
      </c>
      <c r="I105" s="42" t="s">
        <v>115</v>
      </c>
      <c r="J105" s="349">
        <v>1</v>
      </c>
      <c r="K105" s="42" t="s">
        <v>143</v>
      </c>
      <c r="L105" s="349">
        <v>1</v>
      </c>
      <c r="M105" s="42" t="s">
        <v>141</v>
      </c>
      <c r="N105" s="349">
        <v>1</v>
      </c>
      <c r="O105" s="501">
        <f>SUM(C105:N106)</f>
        <v>12</v>
      </c>
      <c r="P105" s="261"/>
    </row>
    <row r="106" spans="1:20" ht="32.25" customHeight="1" thickBot="1">
      <c r="A106" s="521"/>
      <c r="B106" s="499"/>
      <c r="C106" s="38" t="s">
        <v>144</v>
      </c>
      <c r="D106" s="352">
        <v>1</v>
      </c>
      <c r="E106" s="38" t="s">
        <v>266</v>
      </c>
      <c r="F106" s="352">
        <v>1</v>
      </c>
      <c r="G106" s="38" t="s">
        <v>355</v>
      </c>
      <c r="H106" s="352">
        <v>1</v>
      </c>
      <c r="I106" s="38" t="s">
        <v>114</v>
      </c>
      <c r="J106" s="352">
        <v>1</v>
      </c>
      <c r="K106" s="38" t="s">
        <v>265</v>
      </c>
      <c r="L106" s="352">
        <v>1</v>
      </c>
      <c r="M106" s="38" t="s">
        <v>116</v>
      </c>
      <c r="N106" s="352">
        <v>1</v>
      </c>
      <c r="O106" s="524"/>
      <c r="P106" s="261"/>
      <c r="Q106" s="18" t="s">
        <v>748</v>
      </c>
      <c r="S106" s="8"/>
      <c r="T106" s="8"/>
    </row>
    <row r="107" spans="1:20" ht="24.95" customHeight="1" thickBot="1">
      <c r="A107" s="50"/>
      <c r="B107" s="254"/>
      <c r="C107" s="19"/>
      <c r="D107" s="261"/>
      <c r="E107" s="19"/>
      <c r="F107" s="261"/>
      <c r="G107" s="19"/>
      <c r="H107" s="261"/>
      <c r="I107" s="19"/>
      <c r="J107" s="261"/>
      <c r="K107" s="19"/>
      <c r="L107" s="261"/>
      <c r="M107" s="539" t="s">
        <v>288</v>
      </c>
      <c r="N107" s="540"/>
      <c r="O107" s="353">
        <f>SUM(O105:O106)</f>
        <v>12</v>
      </c>
      <c r="P107" s="261"/>
    </row>
    <row r="108" spans="1:20" ht="20.100000000000001" customHeight="1" thickBot="1">
      <c r="A108" s="262"/>
      <c r="C108" s="82"/>
      <c r="E108" s="82"/>
      <c r="G108" s="83"/>
      <c r="I108" s="83"/>
      <c r="K108" s="83"/>
      <c r="M108" s="83"/>
      <c r="O108" s="97"/>
      <c r="P108" s="97"/>
    </row>
    <row r="109" spans="1:20" ht="32.1" customHeight="1" thickBot="1">
      <c r="A109" s="246"/>
      <c r="B109" s="302" t="s">
        <v>777</v>
      </c>
      <c r="C109" s="70"/>
      <c r="D109" s="70"/>
      <c r="E109" s="70"/>
      <c r="F109" s="70"/>
      <c r="G109" s="70"/>
      <c r="H109" s="108" t="s">
        <v>230</v>
      </c>
      <c r="I109" s="70"/>
      <c r="J109" s="108"/>
      <c r="K109" s="70"/>
      <c r="L109" s="108"/>
      <c r="M109" s="100" t="s">
        <v>675</v>
      </c>
      <c r="N109" s="108"/>
      <c r="O109" s="269"/>
      <c r="P109" s="95"/>
    </row>
    <row r="110" spans="1:20" ht="24.95" customHeight="1">
      <c r="A110" s="168">
        <v>1</v>
      </c>
      <c r="B110" s="385" t="s">
        <v>48</v>
      </c>
      <c r="C110" s="299" t="s">
        <v>561</v>
      </c>
      <c r="D110" s="391">
        <v>3</v>
      </c>
      <c r="E110" s="299" t="s">
        <v>518</v>
      </c>
      <c r="F110" s="391">
        <v>4</v>
      </c>
      <c r="G110" s="299" t="s">
        <v>512</v>
      </c>
      <c r="H110" s="391">
        <v>4</v>
      </c>
      <c r="I110" s="299" t="s">
        <v>552</v>
      </c>
      <c r="J110" s="391">
        <v>4</v>
      </c>
      <c r="K110" s="299" t="s">
        <v>514</v>
      </c>
      <c r="L110" s="339">
        <v>4</v>
      </c>
      <c r="M110" s="42"/>
      <c r="N110" s="339"/>
      <c r="O110" s="340">
        <f t="shared" ref="O110:O123" si="2">D110+F110+H110+J110+L110+N110</f>
        <v>19</v>
      </c>
      <c r="P110" s="261"/>
    </row>
    <row r="111" spans="1:20" ht="24.95" customHeight="1">
      <c r="A111" s="169">
        <v>2</v>
      </c>
      <c r="B111" s="364" t="s">
        <v>221</v>
      </c>
      <c r="C111" s="300" t="s">
        <v>515</v>
      </c>
      <c r="D111" s="383">
        <v>4</v>
      </c>
      <c r="E111" s="300" t="s">
        <v>516</v>
      </c>
      <c r="F111" s="383">
        <v>4</v>
      </c>
      <c r="G111" s="300" t="s">
        <v>517</v>
      </c>
      <c r="H111" s="383">
        <v>4</v>
      </c>
      <c r="I111" s="300" t="s">
        <v>718</v>
      </c>
      <c r="J111" s="383">
        <v>4</v>
      </c>
      <c r="K111" s="300" t="s">
        <v>529</v>
      </c>
      <c r="L111" s="336">
        <v>2</v>
      </c>
      <c r="M111" s="4"/>
      <c r="N111" s="336"/>
      <c r="O111" s="335">
        <f t="shared" si="2"/>
        <v>18</v>
      </c>
      <c r="P111" s="261"/>
    </row>
    <row r="112" spans="1:20" ht="24.95" customHeight="1">
      <c r="A112" s="169">
        <v>3</v>
      </c>
      <c r="B112" s="386" t="s">
        <v>16</v>
      </c>
      <c r="C112" s="300" t="s">
        <v>520</v>
      </c>
      <c r="D112" s="383">
        <v>6</v>
      </c>
      <c r="E112" s="300" t="s">
        <v>521</v>
      </c>
      <c r="F112" s="383">
        <v>6</v>
      </c>
      <c r="G112" s="300" t="s">
        <v>522</v>
      </c>
      <c r="H112" s="383">
        <v>6</v>
      </c>
      <c r="I112" s="134"/>
      <c r="J112" s="383"/>
      <c r="K112" s="4"/>
      <c r="L112" s="336"/>
      <c r="M112" s="4"/>
      <c r="N112" s="336"/>
      <c r="O112" s="335">
        <f t="shared" si="2"/>
        <v>18</v>
      </c>
      <c r="P112" s="261"/>
      <c r="Q112" s="22"/>
    </row>
    <row r="113" spans="1:22" ht="24.95" customHeight="1">
      <c r="A113" s="169">
        <v>4</v>
      </c>
      <c r="B113" s="386" t="s">
        <v>54</v>
      </c>
      <c r="C113" s="300" t="s">
        <v>523</v>
      </c>
      <c r="D113" s="383">
        <v>3</v>
      </c>
      <c r="E113" s="300" t="s">
        <v>524</v>
      </c>
      <c r="F113" s="383">
        <v>3</v>
      </c>
      <c r="G113" s="300" t="s">
        <v>542</v>
      </c>
      <c r="H113" s="383">
        <v>6</v>
      </c>
      <c r="I113" s="300" t="s">
        <v>543</v>
      </c>
      <c r="J113" s="383">
        <v>6</v>
      </c>
      <c r="K113" s="134"/>
      <c r="L113" s="336"/>
      <c r="M113" s="4"/>
      <c r="N113" s="336"/>
      <c r="O113" s="335">
        <f t="shared" si="2"/>
        <v>18</v>
      </c>
      <c r="P113" s="261"/>
    </row>
    <row r="114" spans="1:22" ht="24.95" customHeight="1">
      <c r="A114" s="169">
        <v>5</v>
      </c>
      <c r="B114" s="382" t="s">
        <v>750</v>
      </c>
      <c r="C114" s="300" t="s">
        <v>528</v>
      </c>
      <c r="D114" s="383">
        <v>4</v>
      </c>
      <c r="E114" s="300" t="s">
        <v>531</v>
      </c>
      <c r="F114" s="383">
        <v>3</v>
      </c>
      <c r="G114" s="300" t="s">
        <v>530</v>
      </c>
      <c r="H114" s="383">
        <v>3</v>
      </c>
      <c r="I114" s="300" t="s">
        <v>548</v>
      </c>
      <c r="J114" s="383">
        <v>2</v>
      </c>
      <c r="K114" s="300" t="s">
        <v>549</v>
      </c>
      <c r="L114" s="336">
        <v>2</v>
      </c>
      <c r="M114" s="300" t="s">
        <v>513</v>
      </c>
      <c r="N114" s="336">
        <v>4</v>
      </c>
      <c r="O114" s="335">
        <f t="shared" si="2"/>
        <v>18</v>
      </c>
      <c r="P114" s="261"/>
      <c r="Q114" s="8"/>
      <c r="R114" s="8"/>
      <c r="S114" s="8"/>
      <c r="T114" s="8"/>
      <c r="U114" s="203"/>
      <c r="V114" s="261"/>
    </row>
    <row r="115" spans="1:22" ht="24.95" customHeight="1">
      <c r="A115" s="169">
        <v>6</v>
      </c>
      <c r="B115" s="386" t="s">
        <v>49</v>
      </c>
      <c r="C115" s="300" t="s">
        <v>533</v>
      </c>
      <c r="D115" s="383">
        <v>6</v>
      </c>
      <c r="E115" s="300" t="s">
        <v>534</v>
      </c>
      <c r="F115" s="383">
        <v>6</v>
      </c>
      <c r="G115" s="300" t="s">
        <v>535</v>
      </c>
      <c r="H115" s="383">
        <v>6</v>
      </c>
      <c r="I115" s="4"/>
      <c r="J115" s="383"/>
      <c r="K115" s="4"/>
      <c r="L115" s="336"/>
      <c r="M115" s="4"/>
      <c r="N115" s="336"/>
      <c r="O115" s="335">
        <f t="shared" si="2"/>
        <v>18</v>
      </c>
      <c r="P115" s="261"/>
      <c r="Q115" s="222"/>
      <c r="R115" s="8"/>
      <c r="S115" s="8"/>
      <c r="T115" s="8"/>
      <c r="U115" s="8"/>
      <c r="V115" s="8"/>
    </row>
    <row r="116" spans="1:22" ht="27" customHeight="1">
      <c r="A116" s="169">
        <v>7</v>
      </c>
      <c r="B116" s="386" t="s">
        <v>724</v>
      </c>
      <c r="C116" s="300" t="s">
        <v>536</v>
      </c>
      <c r="D116" s="383">
        <v>6</v>
      </c>
      <c r="E116" s="300" t="s">
        <v>537</v>
      </c>
      <c r="F116" s="383">
        <v>6</v>
      </c>
      <c r="G116" s="300" t="s">
        <v>538</v>
      </c>
      <c r="H116" s="383">
        <v>6</v>
      </c>
      <c r="I116" s="4"/>
      <c r="J116" s="383"/>
      <c r="K116" s="5"/>
      <c r="L116" s="336"/>
      <c r="M116" s="4"/>
      <c r="N116" s="336"/>
      <c r="O116" s="335">
        <f t="shared" si="2"/>
        <v>18</v>
      </c>
      <c r="P116" s="261"/>
      <c r="Q116" s="222"/>
      <c r="R116" s="8"/>
      <c r="S116" s="8"/>
      <c r="T116" s="8"/>
      <c r="U116" s="8"/>
      <c r="V116" s="8"/>
    </row>
    <row r="117" spans="1:22" ht="24.95" customHeight="1">
      <c r="A117" s="169">
        <v>8</v>
      </c>
      <c r="B117" s="382" t="s">
        <v>222</v>
      </c>
      <c r="C117" s="300" t="s">
        <v>539</v>
      </c>
      <c r="D117" s="383">
        <v>6</v>
      </c>
      <c r="E117" s="300" t="s">
        <v>540</v>
      </c>
      <c r="F117" s="383">
        <v>6</v>
      </c>
      <c r="G117" s="300" t="s">
        <v>719</v>
      </c>
      <c r="H117" s="383">
        <v>6</v>
      </c>
      <c r="I117" s="134"/>
      <c r="J117" s="383"/>
      <c r="K117" s="4"/>
      <c r="L117" s="336"/>
      <c r="M117" s="4"/>
      <c r="N117" s="336"/>
      <c r="O117" s="335">
        <f t="shared" si="2"/>
        <v>18</v>
      </c>
      <c r="P117" s="261"/>
      <c r="Q117" s="8"/>
      <c r="R117" s="8"/>
      <c r="S117" s="203"/>
      <c r="T117" s="261"/>
      <c r="U117" s="8"/>
      <c r="V117" s="8"/>
    </row>
    <row r="118" spans="1:22" ht="24.95" customHeight="1">
      <c r="A118" s="169">
        <v>9</v>
      </c>
      <c r="B118" s="386" t="s">
        <v>15</v>
      </c>
      <c r="C118" s="300" t="s">
        <v>554</v>
      </c>
      <c r="D118" s="383">
        <v>6</v>
      </c>
      <c r="E118" s="300" t="s">
        <v>555</v>
      </c>
      <c r="F118" s="383">
        <v>6</v>
      </c>
      <c r="G118" s="300" t="s">
        <v>556</v>
      </c>
      <c r="H118" s="383">
        <v>6</v>
      </c>
      <c r="I118" s="4"/>
      <c r="J118" s="383"/>
      <c r="K118" s="4"/>
      <c r="L118" s="336"/>
      <c r="M118" s="4"/>
      <c r="N118" s="336"/>
      <c r="O118" s="335">
        <f t="shared" si="2"/>
        <v>18</v>
      </c>
      <c r="P118" s="261"/>
      <c r="Q118" s="8"/>
      <c r="R118" s="8"/>
      <c r="S118" s="203"/>
      <c r="T118" s="261"/>
      <c r="U118" s="8"/>
      <c r="V118" s="8"/>
    </row>
    <row r="119" spans="1:22" ht="24.95" customHeight="1">
      <c r="A119" s="169">
        <v>10</v>
      </c>
      <c r="B119" s="386" t="s">
        <v>47</v>
      </c>
      <c r="C119" s="300" t="s">
        <v>544</v>
      </c>
      <c r="D119" s="383">
        <v>4</v>
      </c>
      <c r="E119" s="300" t="s">
        <v>720</v>
      </c>
      <c r="F119" s="383">
        <v>4</v>
      </c>
      <c r="G119" s="300" t="s">
        <v>545</v>
      </c>
      <c r="H119" s="383">
        <v>4</v>
      </c>
      <c r="I119" s="5" t="s">
        <v>551</v>
      </c>
      <c r="J119" s="383">
        <v>3</v>
      </c>
      <c r="K119" s="300" t="s">
        <v>546</v>
      </c>
      <c r="L119" s="336">
        <v>3</v>
      </c>
      <c r="M119" s="4"/>
      <c r="N119" s="336"/>
      <c r="O119" s="335">
        <f t="shared" si="2"/>
        <v>18</v>
      </c>
      <c r="P119" s="261"/>
      <c r="Q119" s="203"/>
      <c r="R119" s="261"/>
      <c r="S119" s="8"/>
      <c r="T119" s="8"/>
      <c r="U119" s="8"/>
      <c r="V119" s="8"/>
    </row>
    <row r="120" spans="1:22" ht="24.95" customHeight="1">
      <c r="A120" s="169">
        <v>11</v>
      </c>
      <c r="B120" s="356" t="s">
        <v>188</v>
      </c>
      <c r="C120" s="300" t="s">
        <v>519</v>
      </c>
      <c r="D120" s="383">
        <v>2</v>
      </c>
      <c r="E120" s="300" t="s">
        <v>511</v>
      </c>
      <c r="F120" s="383">
        <v>2</v>
      </c>
      <c r="G120" s="300" t="s">
        <v>510</v>
      </c>
      <c r="H120" s="383">
        <v>4</v>
      </c>
      <c r="I120" s="300" t="s">
        <v>553</v>
      </c>
      <c r="J120" s="383">
        <v>4</v>
      </c>
      <c r="K120" s="300" t="s">
        <v>550</v>
      </c>
      <c r="L120" s="336">
        <v>3</v>
      </c>
      <c r="M120" s="300" t="s">
        <v>547</v>
      </c>
      <c r="N120" s="336">
        <v>3</v>
      </c>
      <c r="O120" s="335">
        <f t="shared" si="2"/>
        <v>18</v>
      </c>
      <c r="P120" s="261"/>
      <c r="Q120" s="8"/>
      <c r="R120" s="8"/>
      <c r="S120" s="8"/>
      <c r="T120" s="8"/>
      <c r="U120" s="8"/>
      <c r="V120" s="8"/>
    </row>
    <row r="121" spans="1:22" ht="24.95" customHeight="1">
      <c r="A121" s="169">
        <v>12</v>
      </c>
      <c r="B121" s="386" t="s">
        <v>800</v>
      </c>
      <c r="C121" s="300" t="s">
        <v>532</v>
      </c>
      <c r="D121" s="383">
        <v>3</v>
      </c>
      <c r="E121" s="300" t="s">
        <v>562</v>
      </c>
      <c r="F121" s="383">
        <v>3</v>
      </c>
      <c r="G121" s="300" t="s">
        <v>568</v>
      </c>
      <c r="H121" s="383">
        <v>4</v>
      </c>
      <c r="I121" s="300" t="s">
        <v>526</v>
      </c>
      <c r="J121" s="383">
        <v>4</v>
      </c>
      <c r="K121" s="300" t="s">
        <v>541</v>
      </c>
      <c r="L121" s="336">
        <v>4</v>
      </c>
      <c r="M121" s="4"/>
      <c r="N121" s="336"/>
      <c r="O121" s="335">
        <f t="shared" si="2"/>
        <v>18</v>
      </c>
      <c r="P121" s="261"/>
      <c r="Q121" s="222"/>
      <c r="R121" s="204"/>
      <c r="S121" s="8"/>
      <c r="T121" s="8"/>
      <c r="U121" s="8"/>
      <c r="V121" s="8"/>
    </row>
    <row r="122" spans="1:22" ht="24.95" customHeight="1">
      <c r="A122" s="169">
        <v>13</v>
      </c>
      <c r="B122" s="386" t="s">
        <v>292</v>
      </c>
      <c r="C122" s="300" t="s">
        <v>792</v>
      </c>
      <c r="D122" s="383">
        <v>3</v>
      </c>
      <c r="E122" s="300" t="s">
        <v>721</v>
      </c>
      <c r="F122" s="383">
        <v>3</v>
      </c>
      <c r="G122" s="300" t="s">
        <v>557</v>
      </c>
      <c r="H122" s="383">
        <v>3</v>
      </c>
      <c r="I122" s="300" t="s">
        <v>558</v>
      </c>
      <c r="J122" s="383">
        <v>3</v>
      </c>
      <c r="K122" s="300" t="s">
        <v>559</v>
      </c>
      <c r="L122" s="336">
        <v>3</v>
      </c>
      <c r="M122" s="300" t="s">
        <v>560</v>
      </c>
      <c r="N122" s="336">
        <v>3</v>
      </c>
      <c r="O122" s="335">
        <f t="shared" si="2"/>
        <v>18</v>
      </c>
      <c r="P122" s="261"/>
      <c r="Q122" s="203"/>
      <c r="R122" s="261"/>
      <c r="S122" s="8"/>
      <c r="T122" s="8"/>
      <c r="U122" s="8"/>
      <c r="V122" s="8"/>
    </row>
    <row r="123" spans="1:22" ht="24.95" customHeight="1">
      <c r="A123" s="169">
        <v>14</v>
      </c>
      <c r="B123" s="386" t="s">
        <v>293</v>
      </c>
      <c r="C123" s="300" t="s">
        <v>723</v>
      </c>
      <c r="D123" s="383">
        <v>6</v>
      </c>
      <c r="E123" s="300" t="s">
        <v>722</v>
      </c>
      <c r="F123" s="383">
        <v>4</v>
      </c>
      <c r="G123" s="300" t="s">
        <v>564</v>
      </c>
      <c r="H123" s="383">
        <v>4</v>
      </c>
      <c r="I123" s="300" t="s">
        <v>565</v>
      </c>
      <c r="J123" s="383">
        <v>4</v>
      </c>
      <c r="K123" s="134"/>
      <c r="L123" s="336"/>
      <c r="M123" s="4"/>
      <c r="N123" s="336"/>
      <c r="O123" s="335">
        <f t="shared" si="2"/>
        <v>18</v>
      </c>
      <c r="P123" s="261"/>
      <c r="Q123" s="22"/>
      <c r="S123" s="164"/>
    </row>
    <row r="124" spans="1:22" ht="26.25" customHeight="1" thickBot="1">
      <c r="A124" s="170">
        <v>15</v>
      </c>
      <c r="B124" s="365" t="s">
        <v>358</v>
      </c>
      <c r="C124" s="301" t="s">
        <v>566</v>
      </c>
      <c r="D124" s="337">
        <v>3</v>
      </c>
      <c r="E124" s="301" t="s">
        <v>567</v>
      </c>
      <c r="F124" s="337">
        <v>3</v>
      </c>
      <c r="G124" s="301" t="s">
        <v>527</v>
      </c>
      <c r="H124" s="337">
        <v>4</v>
      </c>
      <c r="I124" s="301" t="s">
        <v>525</v>
      </c>
      <c r="J124" s="337">
        <v>4</v>
      </c>
      <c r="K124" s="301" t="s">
        <v>563</v>
      </c>
      <c r="L124" s="337">
        <v>4</v>
      </c>
      <c r="M124" s="157"/>
      <c r="N124" s="337"/>
      <c r="O124" s="343">
        <f>D124+F124+H124+J124+L124+N124</f>
        <v>18</v>
      </c>
      <c r="P124" s="261"/>
      <c r="Q124" s="164"/>
      <c r="T124" s="164"/>
    </row>
    <row r="125" spans="1:22" ht="24.95" customHeight="1" thickBot="1">
      <c r="A125" s="27"/>
      <c r="B125" s="27"/>
      <c r="C125" s="27"/>
      <c r="D125" s="95"/>
      <c r="E125" s="27"/>
      <c r="F125" s="95"/>
      <c r="G125" s="27"/>
      <c r="H125" s="95"/>
      <c r="I125" s="27"/>
      <c r="J125" s="95"/>
      <c r="K125" s="27"/>
      <c r="L125" s="95"/>
      <c r="M125" s="495" t="s">
        <v>288</v>
      </c>
      <c r="N125" s="496"/>
      <c r="O125" s="260">
        <f>SUM(O110:O124)</f>
        <v>271</v>
      </c>
      <c r="P125" s="261"/>
      <c r="Q125" s="22"/>
    </row>
    <row r="126" spans="1:22" ht="20.100000000000001" customHeight="1" thickBot="1">
      <c r="A126" s="246"/>
      <c r="B126" s="3"/>
      <c r="C126" s="19"/>
      <c r="D126" s="261"/>
      <c r="E126" s="84"/>
      <c r="F126" s="261"/>
      <c r="G126" s="85"/>
      <c r="H126" s="261"/>
      <c r="I126" s="85"/>
      <c r="J126" s="261"/>
      <c r="K126" s="85"/>
      <c r="L126" s="261"/>
      <c r="M126" s="85"/>
      <c r="N126" s="261"/>
      <c r="O126" s="261"/>
      <c r="P126" s="261"/>
      <c r="Q126" s="22"/>
    </row>
    <row r="127" spans="1:22" ht="32.1" customHeight="1" thickBot="1">
      <c r="A127" s="243"/>
      <c r="B127" s="302" t="s">
        <v>778</v>
      </c>
      <c r="C127" s="70"/>
      <c r="D127" s="70"/>
      <c r="E127" s="70"/>
      <c r="F127" s="70"/>
      <c r="G127" s="205"/>
      <c r="H127" s="124" t="s">
        <v>229</v>
      </c>
      <c r="I127" s="70"/>
      <c r="J127" s="108"/>
      <c r="K127" s="70"/>
      <c r="L127" s="108"/>
      <c r="M127" s="486" t="s">
        <v>675</v>
      </c>
      <c r="N127" s="487"/>
      <c r="O127" s="331"/>
      <c r="P127" s="261"/>
      <c r="Q127" s="22"/>
    </row>
    <row r="128" spans="1:22" ht="24.95" customHeight="1">
      <c r="A128" s="245">
        <v>1</v>
      </c>
      <c r="B128" s="395" t="s">
        <v>53</v>
      </c>
      <c r="C128" s="277" t="s">
        <v>132</v>
      </c>
      <c r="D128" s="391">
        <v>3</v>
      </c>
      <c r="E128" s="42" t="s">
        <v>138</v>
      </c>
      <c r="F128" s="391">
        <v>3</v>
      </c>
      <c r="G128" s="42" t="s">
        <v>280</v>
      </c>
      <c r="H128" s="391">
        <v>3</v>
      </c>
      <c r="I128" s="142" t="s">
        <v>40</v>
      </c>
      <c r="J128" s="391">
        <v>3</v>
      </c>
      <c r="K128" s="42" t="s">
        <v>278</v>
      </c>
      <c r="L128" s="391">
        <v>3</v>
      </c>
      <c r="M128" s="42" t="s">
        <v>681</v>
      </c>
      <c r="N128" s="379">
        <v>3</v>
      </c>
      <c r="O128" s="398">
        <f t="shared" ref="O128:O140" si="3">D128+F128+H128+J128+L128+N128</f>
        <v>18</v>
      </c>
      <c r="P128" s="261"/>
    </row>
    <row r="129" spans="1:22" ht="24.95" customHeight="1">
      <c r="A129" s="245">
        <v>2</v>
      </c>
      <c r="B129" s="258" t="s">
        <v>203</v>
      </c>
      <c r="C129" s="51" t="s">
        <v>121</v>
      </c>
      <c r="D129" s="383">
        <v>3</v>
      </c>
      <c r="E129" s="4" t="s">
        <v>122</v>
      </c>
      <c r="F129" s="383">
        <v>3</v>
      </c>
      <c r="G129" s="4" t="s">
        <v>110</v>
      </c>
      <c r="H129" s="383">
        <v>3</v>
      </c>
      <c r="I129" s="4" t="s">
        <v>111</v>
      </c>
      <c r="J129" s="383">
        <v>3</v>
      </c>
      <c r="K129" s="4" t="s">
        <v>112</v>
      </c>
      <c r="L129" s="383">
        <v>3</v>
      </c>
      <c r="M129" s="4" t="s">
        <v>75</v>
      </c>
      <c r="N129" s="375">
        <v>3</v>
      </c>
      <c r="O129" s="399">
        <f t="shared" si="3"/>
        <v>18</v>
      </c>
      <c r="P129" s="261"/>
    </row>
    <row r="130" spans="1:22" ht="24.95" customHeight="1">
      <c r="A130" s="245">
        <v>3</v>
      </c>
      <c r="B130" s="244" t="s">
        <v>204</v>
      </c>
      <c r="C130" s="51" t="s">
        <v>269</v>
      </c>
      <c r="D130" s="383">
        <v>3</v>
      </c>
      <c r="E130" s="4" t="s">
        <v>270</v>
      </c>
      <c r="F130" s="383">
        <v>3</v>
      </c>
      <c r="G130" s="4" t="s">
        <v>271</v>
      </c>
      <c r="H130" s="383">
        <v>3</v>
      </c>
      <c r="I130" s="134"/>
      <c r="J130" s="383"/>
      <c r="K130" s="134"/>
      <c r="L130" s="383"/>
      <c r="M130" s="394" t="s">
        <v>787</v>
      </c>
      <c r="N130" s="375">
        <v>9</v>
      </c>
      <c r="O130" s="399">
        <f t="shared" si="3"/>
        <v>18</v>
      </c>
      <c r="P130" s="261"/>
      <c r="Q130" s="219"/>
      <c r="R130" s="261"/>
      <c r="S130" s="219"/>
      <c r="T130" s="261"/>
      <c r="U130" s="8"/>
      <c r="V130" s="8"/>
    </row>
    <row r="131" spans="1:22" ht="24.95" customHeight="1">
      <c r="A131" s="245">
        <v>4</v>
      </c>
      <c r="B131" s="258" t="s">
        <v>205</v>
      </c>
      <c r="C131" s="51" t="s">
        <v>78</v>
      </c>
      <c r="D131" s="383">
        <v>3</v>
      </c>
      <c r="E131" s="4" t="s">
        <v>77</v>
      </c>
      <c r="F131" s="383">
        <v>3</v>
      </c>
      <c r="G131" s="4" t="s">
        <v>70</v>
      </c>
      <c r="H131" s="383">
        <v>3</v>
      </c>
      <c r="I131" s="4" t="s">
        <v>71</v>
      </c>
      <c r="J131" s="383">
        <v>3</v>
      </c>
      <c r="K131" s="4" t="s">
        <v>129</v>
      </c>
      <c r="L131" s="383">
        <v>3</v>
      </c>
      <c r="M131" s="4" t="s">
        <v>136</v>
      </c>
      <c r="N131" s="375">
        <v>3</v>
      </c>
      <c r="O131" s="399">
        <f t="shared" si="3"/>
        <v>18</v>
      </c>
      <c r="P131" s="261"/>
      <c r="Q131" s="8"/>
      <c r="R131" s="8"/>
      <c r="S131" s="219"/>
      <c r="T131" s="261"/>
      <c r="U131" s="8"/>
      <c r="V131" s="8"/>
    </row>
    <row r="132" spans="1:22" s="8" customFormat="1" ht="24.95" customHeight="1">
      <c r="A132" s="245">
        <v>5</v>
      </c>
      <c r="B132" s="258" t="s">
        <v>294</v>
      </c>
      <c r="C132" s="51" t="s">
        <v>128</v>
      </c>
      <c r="D132" s="383">
        <v>3</v>
      </c>
      <c r="E132" s="4" t="s">
        <v>134</v>
      </c>
      <c r="F132" s="383">
        <v>3</v>
      </c>
      <c r="G132" s="4" t="s">
        <v>131</v>
      </c>
      <c r="H132" s="383">
        <v>3</v>
      </c>
      <c r="I132" s="4" t="s">
        <v>139</v>
      </c>
      <c r="J132" s="383">
        <v>3</v>
      </c>
      <c r="K132" s="4" t="s">
        <v>894</v>
      </c>
      <c r="L132" s="383">
        <v>3</v>
      </c>
      <c r="M132" s="394" t="s">
        <v>790</v>
      </c>
      <c r="N132" s="375">
        <v>3</v>
      </c>
      <c r="O132" s="399">
        <f t="shared" si="3"/>
        <v>18</v>
      </c>
      <c r="P132" s="261"/>
      <c r="Q132" s="219"/>
      <c r="R132" s="220"/>
    </row>
    <row r="133" spans="1:22" ht="24.95" customHeight="1">
      <c r="A133" s="245">
        <v>6</v>
      </c>
      <c r="B133" s="244" t="s">
        <v>206</v>
      </c>
      <c r="C133" s="51" t="s">
        <v>133</v>
      </c>
      <c r="D133" s="383">
        <v>3</v>
      </c>
      <c r="E133" s="4" t="s">
        <v>140</v>
      </c>
      <c r="F133" s="383">
        <v>3</v>
      </c>
      <c r="G133" s="4" t="s">
        <v>126</v>
      </c>
      <c r="H133" s="383">
        <v>3</v>
      </c>
      <c r="I133" s="303" t="s">
        <v>689</v>
      </c>
      <c r="J133" s="383">
        <v>3</v>
      </c>
      <c r="K133" s="303" t="s">
        <v>338</v>
      </c>
      <c r="L133" s="383">
        <v>3</v>
      </c>
      <c r="M133" s="303" t="s">
        <v>282</v>
      </c>
      <c r="N133" s="375">
        <v>3</v>
      </c>
      <c r="O133" s="399">
        <f t="shared" si="3"/>
        <v>18</v>
      </c>
      <c r="P133" s="261"/>
      <c r="Q133" s="221"/>
      <c r="R133" s="220"/>
      <c r="S133" s="8"/>
      <c r="T133" s="8"/>
      <c r="U133" s="8"/>
      <c r="V133" s="8"/>
    </row>
    <row r="134" spans="1:22" ht="24.95" customHeight="1">
      <c r="A134" s="245">
        <v>7</v>
      </c>
      <c r="B134" s="244" t="s">
        <v>634</v>
      </c>
      <c r="C134" s="51" t="s">
        <v>272</v>
      </c>
      <c r="D134" s="383">
        <v>3</v>
      </c>
      <c r="E134" s="4" t="s">
        <v>273</v>
      </c>
      <c r="F134" s="383">
        <v>3</v>
      </c>
      <c r="G134" s="4" t="s">
        <v>279</v>
      </c>
      <c r="H134" s="383">
        <v>3</v>
      </c>
      <c r="I134" s="4" t="s">
        <v>24</v>
      </c>
      <c r="J134" s="383">
        <v>3</v>
      </c>
      <c r="K134" s="4" t="s">
        <v>274</v>
      </c>
      <c r="L134" s="383">
        <v>3</v>
      </c>
      <c r="M134" s="4" t="s">
        <v>275</v>
      </c>
      <c r="N134" s="375">
        <v>3</v>
      </c>
      <c r="O134" s="399">
        <f t="shared" si="3"/>
        <v>18</v>
      </c>
      <c r="P134" s="261"/>
      <c r="Q134" s="222"/>
      <c r="R134" s="8"/>
      <c r="S134" s="8"/>
      <c r="T134" s="8"/>
      <c r="U134" s="8"/>
      <c r="V134" s="8"/>
    </row>
    <row r="135" spans="1:22" ht="24.95" customHeight="1">
      <c r="A135" s="245">
        <v>8</v>
      </c>
      <c r="B135" s="397" t="s">
        <v>64</v>
      </c>
      <c r="C135" s="51" t="s">
        <v>608</v>
      </c>
      <c r="D135" s="383">
        <v>3</v>
      </c>
      <c r="E135" s="4" t="s">
        <v>698</v>
      </c>
      <c r="F135" s="383">
        <v>3</v>
      </c>
      <c r="G135" s="4" t="s">
        <v>415</v>
      </c>
      <c r="H135" s="383">
        <v>3</v>
      </c>
      <c r="I135" s="4" t="s">
        <v>350</v>
      </c>
      <c r="J135" s="383">
        <v>3</v>
      </c>
      <c r="K135" s="4" t="s">
        <v>349</v>
      </c>
      <c r="L135" s="383">
        <v>3</v>
      </c>
      <c r="M135" s="4" t="s">
        <v>69</v>
      </c>
      <c r="N135" s="375">
        <v>3</v>
      </c>
      <c r="O135" s="399">
        <f t="shared" si="3"/>
        <v>18</v>
      </c>
      <c r="P135" s="261"/>
      <c r="Q135" s="219"/>
      <c r="R135" s="261"/>
      <c r="S135" s="8"/>
      <c r="T135" s="8"/>
      <c r="U135" s="219"/>
      <c r="V135" s="220"/>
    </row>
    <row r="136" spans="1:22" ht="24.95" customHeight="1">
      <c r="A136" s="245">
        <v>9</v>
      </c>
      <c r="B136" s="244" t="s">
        <v>208</v>
      </c>
      <c r="C136" s="400" t="s">
        <v>72</v>
      </c>
      <c r="D136" s="383">
        <v>3</v>
      </c>
      <c r="E136" s="303" t="s">
        <v>492</v>
      </c>
      <c r="F136" s="383">
        <v>3</v>
      </c>
      <c r="G136" s="303" t="s">
        <v>79</v>
      </c>
      <c r="H136" s="383">
        <v>3</v>
      </c>
      <c r="I136" s="4" t="s">
        <v>31</v>
      </c>
      <c r="J136" s="383">
        <v>3</v>
      </c>
      <c r="K136" s="4" t="s">
        <v>32</v>
      </c>
      <c r="L136" s="383">
        <v>3</v>
      </c>
      <c r="M136" s="4" t="s">
        <v>276</v>
      </c>
      <c r="N136" s="375">
        <v>3</v>
      </c>
      <c r="O136" s="399">
        <f t="shared" si="3"/>
        <v>18</v>
      </c>
      <c r="P136" s="261"/>
    </row>
    <row r="137" spans="1:22" ht="24.95" customHeight="1">
      <c r="A137" s="245">
        <v>10</v>
      </c>
      <c r="B137" s="258" t="s">
        <v>762</v>
      </c>
      <c r="C137" s="51" t="s">
        <v>74</v>
      </c>
      <c r="D137" s="383">
        <v>3</v>
      </c>
      <c r="E137" s="4" t="s">
        <v>113</v>
      </c>
      <c r="F137" s="383">
        <v>3</v>
      </c>
      <c r="G137" s="4" t="s">
        <v>135</v>
      </c>
      <c r="H137" s="383">
        <v>3</v>
      </c>
      <c r="I137" s="4" t="s">
        <v>125</v>
      </c>
      <c r="J137" s="383">
        <v>3</v>
      </c>
      <c r="K137" s="4" t="s">
        <v>162</v>
      </c>
      <c r="L137" s="383">
        <v>3</v>
      </c>
      <c r="M137" s="394" t="s">
        <v>893</v>
      </c>
      <c r="N137" s="375">
        <v>3</v>
      </c>
      <c r="O137" s="399">
        <f t="shared" si="3"/>
        <v>18</v>
      </c>
      <c r="P137" s="261"/>
      <c r="Q137" s="18" t="s">
        <v>762</v>
      </c>
      <c r="S137" s="18" t="s">
        <v>763</v>
      </c>
    </row>
    <row r="138" spans="1:22" ht="24.95" customHeight="1">
      <c r="A138" s="245">
        <v>11</v>
      </c>
      <c r="B138" s="258" t="s">
        <v>210</v>
      </c>
      <c r="C138" s="51" t="s">
        <v>348</v>
      </c>
      <c r="D138" s="383">
        <v>3</v>
      </c>
      <c r="E138" s="4" t="s">
        <v>149</v>
      </c>
      <c r="F138" s="383">
        <v>3</v>
      </c>
      <c r="G138" s="4" t="s">
        <v>127</v>
      </c>
      <c r="H138" s="383">
        <v>3</v>
      </c>
      <c r="I138" s="4" t="s">
        <v>416</v>
      </c>
      <c r="J138" s="383">
        <v>3</v>
      </c>
      <c r="K138" s="4" t="s">
        <v>118</v>
      </c>
      <c r="L138" s="383">
        <v>3</v>
      </c>
      <c r="M138" s="394" t="s">
        <v>790</v>
      </c>
      <c r="N138" s="375">
        <v>3</v>
      </c>
      <c r="O138" s="399">
        <f t="shared" si="3"/>
        <v>18</v>
      </c>
      <c r="P138" s="261"/>
    </row>
    <row r="139" spans="1:22" ht="24.95" customHeight="1">
      <c r="A139" s="245">
        <v>12</v>
      </c>
      <c r="B139" s="258" t="s">
        <v>209</v>
      </c>
      <c r="C139" s="51" t="s">
        <v>130</v>
      </c>
      <c r="D139" s="383">
        <v>3</v>
      </c>
      <c r="E139" s="4" t="s">
        <v>137</v>
      </c>
      <c r="F139" s="383">
        <v>3</v>
      </c>
      <c r="G139" s="4" t="s">
        <v>788</v>
      </c>
      <c r="H139" s="383">
        <v>3</v>
      </c>
      <c r="I139" s="4" t="s">
        <v>789</v>
      </c>
      <c r="J139" s="383">
        <v>3</v>
      </c>
      <c r="K139" s="4" t="s">
        <v>124</v>
      </c>
      <c r="L139" s="383">
        <v>3</v>
      </c>
      <c r="M139" s="4" t="s">
        <v>682</v>
      </c>
      <c r="N139" s="375">
        <v>3</v>
      </c>
      <c r="O139" s="399">
        <f t="shared" si="3"/>
        <v>18</v>
      </c>
      <c r="P139" s="261"/>
    </row>
    <row r="140" spans="1:22" ht="24.95" customHeight="1" thickBot="1">
      <c r="A140" s="245">
        <v>13</v>
      </c>
      <c r="B140" s="166" t="s">
        <v>804</v>
      </c>
      <c r="C140" s="401"/>
      <c r="D140" s="226"/>
      <c r="E140" s="226"/>
      <c r="F140" s="226"/>
      <c r="G140" s="38" t="s">
        <v>68</v>
      </c>
      <c r="H140" s="384">
        <v>3</v>
      </c>
      <c r="I140" s="38"/>
      <c r="J140" s="384"/>
      <c r="K140" s="38" t="s">
        <v>52</v>
      </c>
      <c r="L140" s="384">
        <v>3</v>
      </c>
      <c r="M140" s="38" t="s">
        <v>791</v>
      </c>
      <c r="N140" s="380">
        <v>3</v>
      </c>
      <c r="O140" s="399">
        <f t="shared" si="3"/>
        <v>9</v>
      </c>
      <c r="P140" s="261"/>
    </row>
    <row r="141" spans="1:22" ht="24.95" customHeight="1" thickBot="1">
      <c r="A141" s="246"/>
      <c r="B141" s="27"/>
      <c r="C141" s="26"/>
      <c r="D141" s="261"/>
      <c r="E141" s="19"/>
      <c r="F141" s="261"/>
      <c r="G141" s="19"/>
      <c r="H141" s="261"/>
      <c r="I141" s="19"/>
      <c r="J141" s="261"/>
      <c r="K141" s="19"/>
      <c r="L141" s="261"/>
      <c r="M141" s="535" t="s">
        <v>288</v>
      </c>
      <c r="N141" s="536"/>
      <c r="O141" s="333">
        <f>SUM(O128:O140)</f>
        <v>225</v>
      </c>
      <c r="P141" s="261"/>
    </row>
    <row r="142" spans="1:22" ht="20.100000000000001" customHeight="1" thickBot="1">
      <c r="A142" s="246"/>
      <c r="B142" s="3"/>
      <c r="C142" s="19"/>
      <c r="D142" s="261"/>
      <c r="E142" s="19"/>
      <c r="F142" s="261"/>
      <c r="G142" s="85"/>
      <c r="I142" s="83"/>
      <c r="K142" s="83"/>
      <c r="M142" s="83"/>
      <c r="O142" s="97"/>
      <c r="P142" s="97"/>
    </row>
    <row r="143" spans="1:22" ht="32.1" customHeight="1" thickBot="1">
      <c r="A143" s="470"/>
      <c r="B143" s="302" t="s">
        <v>779</v>
      </c>
      <c r="C143" s="70"/>
      <c r="D143" s="70"/>
      <c r="E143" s="70"/>
      <c r="F143" s="70"/>
      <c r="G143" s="205"/>
      <c r="H143" s="124" t="s">
        <v>228</v>
      </c>
      <c r="I143" s="70"/>
      <c r="J143" s="108"/>
      <c r="K143" s="70"/>
      <c r="L143" s="486" t="s">
        <v>675</v>
      </c>
      <c r="M143" s="486"/>
      <c r="N143" s="108"/>
      <c r="O143" s="481"/>
      <c r="P143" s="261"/>
    </row>
    <row r="144" spans="1:22" ht="24.95" customHeight="1" thickBot="1">
      <c r="A144" s="52">
        <v>1</v>
      </c>
      <c r="B144" s="438" t="s">
        <v>258</v>
      </c>
      <c r="C144" s="405" t="s">
        <v>108</v>
      </c>
      <c r="D144" s="118">
        <v>3</v>
      </c>
      <c r="E144" s="439" t="s">
        <v>118</v>
      </c>
      <c r="F144" s="118">
        <v>3</v>
      </c>
      <c r="G144" s="53" t="s">
        <v>127</v>
      </c>
      <c r="H144" s="118">
        <v>4</v>
      </c>
      <c r="I144" s="53" t="s">
        <v>20</v>
      </c>
      <c r="J144" s="118">
        <v>3</v>
      </c>
      <c r="K144" s="440" t="s">
        <v>111</v>
      </c>
      <c r="L144" s="118">
        <v>4</v>
      </c>
      <c r="M144" s="439" t="s">
        <v>118</v>
      </c>
      <c r="N144" s="106">
        <v>1</v>
      </c>
      <c r="O144" s="595">
        <f t="shared" ref="O144:O153" si="4">D144+F144+H144+J144+L144+N144</f>
        <v>18</v>
      </c>
      <c r="P144" s="366"/>
    </row>
    <row r="145" spans="1:25" ht="33" customHeight="1" thickBot="1">
      <c r="A145" s="52">
        <v>2</v>
      </c>
      <c r="B145" s="402" t="s">
        <v>200</v>
      </c>
      <c r="C145" s="406" t="s">
        <v>25</v>
      </c>
      <c r="D145" s="107">
        <v>4</v>
      </c>
      <c r="E145" s="54" t="s">
        <v>42</v>
      </c>
      <c r="F145" s="107">
        <v>3</v>
      </c>
      <c r="G145" s="54" t="s">
        <v>24</v>
      </c>
      <c r="H145" s="107">
        <v>4</v>
      </c>
      <c r="I145" s="468" t="s">
        <v>40</v>
      </c>
      <c r="J145" s="107">
        <v>4</v>
      </c>
      <c r="K145" s="54" t="s">
        <v>260</v>
      </c>
      <c r="L145" s="107">
        <v>3</v>
      </c>
      <c r="M145" s="54"/>
      <c r="N145" s="141"/>
      <c r="O145" s="595">
        <f t="shared" si="4"/>
        <v>18</v>
      </c>
      <c r="P145" s="119"/>
    </row>
    <row r="146" spans="1:25" ht="24.95" customHeight="1" thickBot="1">
      <c r="A146" s="52">
        <v>3</v>
      </c>
      <c r="B146" s="402" t="s">
        <v>36</v>
      </c>
      <c r="C146" s="406" t="s">
        <v>281</v>
      </c>
      <c r="D146" s="107">
        <v>4</v>
      </c>
      <c r="E146" s="54" t="s">
        <v>285</v>
      </c>
      <c r="F146" s="107">
        <v>4</v>
      </c>
      <c r="G146" s="54" t="s">
        <v>79</v>
      </c>
      <c r="H146" s="107">
        <v>3</v>
      </c>
      <c r="I146" s="54" t="s">
        <v>159</v>
      </c>
      <c r="J146" s="107">
        <v>4</v>
      </c>
      <c r="K146" s="54" t="s">
        <v>282</v>
      </c>
      <c r="L146" s="107">
        <v>3</v>
      </c>
      <c r="M146" s="54"/>
      <c r="N146" s="141"/>
      <c r="O146" s="595">
        <f t="shared" si="4"/>
        <v>18</v>
      </c>
      <c r="P146" s="119"/>
    </row>
    <row r="147" spans="1:25" ht="24.95" customHeight="1" thickBot="1">
      <c r="A147" s="52">
        <v>4</v>
      </c>
      <c r="B147" s="403" t="s">
        <v>4</v>
      </c>
      <c r="C147" s="406" t="s">
        <v>109</v>
      </c>
      <c r="D147" s="107">
        <v>4</v>
      </c>
      <c r="E147" s="54" t="s">
        <v>26</v>
      </c>
      <c r="F147" s="107">
        <v>4</v>
      </c>
      <c r="G147" s="54" t="s">
        <v>21</v>
      </c>
      <c r="H147" s="107">
        <v>1</v>
      </c>
      <c r="I147" s="54" t="s">
        <v>148</v>
      </c>
      <c r="J147" s="107">
        <v>3</v>
      </c>
      <c r="K147" s="134"/>
      <c r="L147" s="471"/>
      <c r="M147" s="304" t="s">
        <v>695</v>
      </c>
      <c r="N147" s="141">
        <v>6</v>
      </c>
      <c r="O147" s="595">
        <f t="shared" si="4"/>
        <v>18</v>
      </c>
      <c r="P147" s="119"/>
      <c r="S147" s="8"/>
      <c r="T147" s="8"/>
      <c r="U147" s="8"/>
      <c r="V147" s="8"/>
      <c r="W147" s="8"/>
      <c r="X147" s="8"/>
      <c r="Y147" s="8"/>
    </row>
    <row r="148" spans="1:25" ht="24.95" customHeight="1" thickBot="1">
      <c r="A148" s="52">
        <v>5</v>
      </c>
      <c r="B148" s="402" t="s">
        <v>295</v>
      </c>
      <c r="C148" s="406" t="s">
        <v>139</v>
      </c>
      <c r="D148" s="107">
        <v>4</v>
      </c>
      <c r="E148" s="54" t="s">
        <v>346</v>
      </c>
      <c r="F148" s="107">
        <v>4</v>
      </c>
      <c r="G148" s="54" t="s">
        <v>696</v>
      </c>
      <c r="H148" s="107">
        <v>3</v>
      </c>
      <c r="I148" s="54" t="s">
        <v>112</v>
      </c>
      <c r="J148" s="107">
        <v>4</v>
      </c>
      <c r="K148" s="134"/>
      <c r="L148" s="471"/>
      <c r="M148" s="304" t="s">
        <v>732</v>
      </c>
      <c r="N148" s="476">
        <v>3</v>
      </c>
      <c r="O148" s="595">
        <f t="shared" si="4"/>
        <v>18</v>
      </c>
      <c r="P148" s="176"/>
      <c r="Q148" s="31"/>
      <c r="R148" s="119"/>
      <c r="S148" s="31"/>
      <c r="T148" s="119"/>
      <c r="U148" s="31"/>
      <c r="V148" s="119"/>
      <c r="W148" s="31"/>
      <c r="X148" s="119"/>
      <c r="Y148" s="8"/>
    </row>
    <row r="149" spans="1:25" ht="26.25" customHeight="1" thickBot="1">
      <c r="A149" s="52">
        <v>6</v>
      </c>
      <c r="B149" s="402" t="s">
        <v>202</v>
      </c>
      <c r="C149" s="406" t="s">
        <v>491</v>
      </c>
      <c r="D149" s="107">
        <v>4</v>
      </c>
      <c r="E149" s="54" t="s">
        <v>136</v>
      </c>
      <c r="F149" s="107">
        <v>4</v>
      </c>
      <c r="G149" s="54" t="s">
        <v>140</v>
      </c>
      <c r="H149" s="107">
        <v>4</v>
      </c>
      <c r="I149" s="54" t="s">
        <v>133</v>
      </c>
      <c r="J149" s="107">
        <v>4</v>
      </c>
      <c r="K149" s="134"/>
      <c r="L149" s="471"/>
      <c r="M149" s="304" t="s">
        <v>697</v>
      </c>
      <c r="N149" s="476">
        <v>2</v>
      </c>
      <c r="O149" s="595">
        <f t="shared" si="4"/>
        <v>18</v>
      </c>
      <c r="P149" s="176"/>
      <c r="Q149" s="8"/>
      <c r="R149" s="8"/>
      <c r="S149" s="8"/>
      <c r="T149" s="8"/>
      <c r="U149" s="8"/>
      <c r="V149" s="8"/>
      <c r="W149" s="8"/>
      <c r="X149" s="8"/>
      <c r="Y149" s="8"/>
    </row>
    <row r="150" spans="1:25" ht="24.95" customHeight="1" thickBot="1">
      <c r="A150" s="52">
        <v>7</v>
      </c>
      <c r="B150" s="404" t="s">
        <v>199</v>
      </c>
      <c r="C150" s="406" t="s">
        <v>415</v>
      </c>
      <c r="D150" s="107">
        <v>3</v>
      </c>
      <c r="E150" s="54" t="s">
        <v>110</v>
      </c>
      <c r="F150" s="107">
        <v>4</v>
      </c>
      <c r="G150" s="54"/>
      <c r="H150" s="107"/>
      <c r="I150" s="87"/>
      <c r="J150" s="107"/>
      <c r="K150" s="134"/>
      <c r="L150" s="471"/>
      <c r="M150" s="482" t="s">
        <v>753</v>
      </c>
      <c r="N150" s="476">
        <v>11</v>
      </c>
      <c r="O150" s="595">
        <f t="shared" si="4"/>
        <v>18</v>
      </c>
      <c r="P150" s="176"/>
      <c r="Q150" s="8"/>
      <c r="R150" s="8"/>
      <c r="S150" s="8"/>
      <c r="T150" s="8"/>
      <c r="U150" s="8"/>
      <c r="V150" s="8"/>
      <c r="W150" s="8"/>
      <c r="X150" s="8"/>
      <c r="Y150" s="8"/>
    </row>
    <row r="151" spans="1:25" ht="24.95" customHeight="1" thickBot="1">
      <c r="A151" s="52">
        <v>8</v>
      </c>
      <c r="B151" s="402" t="s">
        <v>9</v>
      </c>
      <c r="C151" s="406" t="s">
        <v>132</v>
      </c>
      <c r="D151" s="107">
        <v>4</v>
      </c>
      <c r="E151" s="54" t="s">
        <v>138</v>
      </c>
      <c r="F151" s="107">
        <v>4</v>
      </c>
      <c r="G151" s="54" t="s">
        <v>21</v>
      </c>
      <c r="H151" s="107">
        <v>3</v>
      </c>
      <c r="I151" s="54" t="s">
        <v>22</v>
      </c>
      <c r="J151" s="107">
        <v>4</v>
      </c>
      <c r="K151" s="54" t="s">
        <v>23</v>
      </c>
      <c r="L151" s="107">
        <v>3</v>
      </c>
      <c r="M151" s="54"/>
      <c r="N151" s="141"/>
      <c r="O151" s="595">
        <f t="shared" si="4"/>
        <v>18</v>
      </c>
      <c r="P151" s="119"/>
      <c r="Q151" s="8"/>
      <c r="R151" s="8"/>
      <c r="S151" s="8"/>
      <c r="T151" s="8"/>
      <c r="U151" s="8"/>
      <c r="V151" s="8"/>
      <c r="W151" s="8"/>
      <c r="X151" s="8"/>
      <c r="Y151" s="8"/>
    </row>
    <row r="152" spans="1:25" ht="24.95" customHeight="1" thickBot="1">
      <c r="A152" s="52">
        <v>9</v>
      </c>
      <c r="B152" s="402" t="s">
        <v>207</v>
      </c>
      <c r="C152" s="406" t="s">
        <v>68</v>
      </c>
      <c r="D152" s="107">
        <v>4</v>
      </c>
      <c r="E152" s="54" t="s">
        <v>69</v>
      </c>
      <c r="F152" s="107">
        <v>4</v>
      </c>
      <c r="G152" s="54" t="s">
        <v>74</v>
      </c>
      <c r="H152" s="107">
        <v>4</v>
      </c>
      <c r="I152" s="54" t="s">
        <v>75</v>
      </c>
      <c r="J152" s="107">
        <v>4</v>
      </c>
      <c r="K152" s="54" t="s">
        <v>415</v>
      </c>
      <c r="L152" s="107">
        <v>1</v>
      </c>
      <c r="M152" s="54" t="s">
        <v>895</v>
      </c>
      <c r="N152" s="141">
        <v>1</v>
      </c>
      <c r="O152" s="595">
        <f t="shared" si="4"/>
        <v>18</v>
      </c>
      <c r="P152" s="119"/>
      <c r="S152" s="8"/>
      <c r="T152" s="8"/>
      <c r="U152" s="8"/>
      <c r="V152" s="8"/>
      <c r="W152" s="8"/>
      <c r="X152" s="8"/>
      <c r="Y152" s="8"/>
    </row>
    <row r="153" spans="1:25" ht="24.95" customHeight="1" thickBot="1">
      <c r="A153" s="52">
        <v>10</v>
      </c>
      <c r="B153" s="402" t="s">
        <v>198</v>
      </c>
      <c r="C153" s="469" t="s">
        <v>922</v>
      </c>
      <c r="D153" s="107">
        <v>3</v>
      </c>
      <c r="E153" s="54" t="s">
        <v>41</v>
      </c>
      <c r="F153" s="107">
        <v>4</v>
      </c>
      <c r="G153" s="54" t="s">
        <v>52</v>
      </c>
      <c r="H153" s="107">
        <v>3</v>
      </c>
      <c r="I153" s="54" t="s">
        <v>19</v>
      </c>
      <c r="J153" s="107">
        <v>4</v>
      </c>
      <c r="K153" s="134"/>
      <c r="L153" s="471"/>
      <c r="M153" s="304" t="s">
        <v>754</v>
      </c>
      <c r="N153" s="476">
        <v>4</v>
      </c>
      <c r="O153" s="595">
        <f t="shared" si="4"/>
        <v>18</v>
      </c>
      <c r="P153" s="176"/>
      <c r="S153" s="8"/>
      <c r="T153" s="8"/>
      <c r="U153" s="8"/>
      <c r="V153" s="8"/>
      <c r="W153" s="8"/>
      <c r="X153" s="8"/>
      <c r="Y153" s="8"/>
    </row>
    <row r="154" spans="1:25" ht="24.95" customHeight="1" thickBot="1">
      <c r="A154" s="52">
        <v>11</v>
      </c>
      <c r="B154" s="402" t="s">
        <v>201</v>
      </c>
      <c r="C154" s="406" t="s">
        <v>78</v>
      </c>
      <c r="D154" s="107">
        <v>4</v>
      </c>
      <c r="E154" s="54" t="s">
        <v>77</v>
      </c>
      <c r="F154" s="107">
        <v>4</v>
      </c>
      <c r="G154" s="54" t="s">
        <v>113</v>
      </c>
      <c r="H154" s="107">
        <v>4</v>
      </c>
      <c r="I154" s="54" t="s">
        <v>898</v>
      </c>
      <c r="J154" s="107">
        <v>4</v>
      </c>
      <c r="K154" s="468" t="s">
        <v>922</v>
      </c>
      <c r="L154" s="107">
        <v>1</v>
      </c>
      <c r="M154" s="54" t="s">
        <v>608</v>
      </c>
      <c r="N154" s="476">
        <v>1</v>
      </c>
      <c r="O154" s="595">
        <f t="shared" ref="O154" si="5">SUM(C154:N154)</f>
        <v>18</v>
      </c>
      <c r="P154" s="119"/>
      <c r="Q154" s="31"/>
      <c r="R154" s="119"/>
      <c r="S154" s="8"/>
      <c r="T154" s="8"/>
      <c r="U154" s="8"/>
      <c r="V154" s="8"/>
      <c r="W154" s="8"/>
      <c r="X154" s="8"/>
      <c r="Y154" s="8"/>
    </row>
    <row r="155" spans="1:25" ht="24.95" customHeight="1" thickBot="1">
      <c r="A155" s="52">
        <v>12</v>
      </c>
      <c r="B155" s="402" t="s">
        <v>57</v>
      </c>
      <c r="C155" s="406" t="s">
        <v>680</v>
      </c>
      <c r="D155" s="107">
        <v>4</v>
      </c>
      <c r="E155" s="54" t="s">
        <v>353</v>
      </c>
      <c r="F155" s="107">
        <v>4</v>
      </c>
      <c r="G155" s="54" t="s">
        <v>354</v>
      </c>
      <c r="H155" s="107">
        <v>4</v>
      </c>
      <c r="I155" s="54" t="s">
        <v>283</v>
      </c>
      <c r="J155" s="107">
        <v>3</v>
      </c>
      <c r="K155" s="54" t="s">
        <v>259</v>
      </c>
      <c r="L155" s="107">
        <v>3</v>
      </c>
      <c r="M155" s="54"/>
      <c r="N155" s="141"/>
      <c r="O155" s="595">
        <f t="shared" ref="O155:O161" si="6">D155+F155+H155+J155+L155+N155</f>
        <v>18</v>
      </c>
      <c r="P155" s="119"/>
      <c r="Q155" s="8"/>
      <c r="R155" s="8"/>
      <c r="S155" s="8"/>
      <c r="T155" s="8"/>
      <c r="U155" s="8"/>
      <c r="V155" s="8"/>
      <c r="W155" s="8"/>
      <c r="X155" s="8"/>
      <c r="Y155" s="8"/>
    </row>
    <row r="156" spans="1:25" ht="24.95" customHeight="1" thickBot="1">
      <c r="A156" s="52">
        <v>13</v>
      </c>
      <c r="B156" s="402" t="s">
        <v>296</v>
      </c>
      <c r="C156" s="406" t="s">
        <v>130</v>
      </c>
      <c r="D156" s="107">
        <v>4</v>
      </c>
      <c r="E156" s="54" t="s">
        <v>352</v>
      </c>
      <c r="F156" s="107">
        <v>3</v>
      </c>
      <c r="G156" s="54" t="s">
        <v>351</v>
      </c>
      <c r="H156" s="107">
        <v>3</v>
      </c>
      <c r="I156" s="305" t="s">
        <v>682</v>
      </c>
      <c r="J156" s="107">
        <v>4</v>
      </c>
      <c r="K156" s="54" t="s">
        <v>289</v>
      </c>
      <c r="L156" s="107">
        <v>4</v>
      </c>
      <c r="M156" s="54"/>
      <c r="N156" s="141"/>
      <c r="O156" s="595">
        <f t="shared" si="6"/>
        <v>18</v>
      </c>
      <c r="P156" s="119"/>
      <c r="Q156" s="31"/>
      <c r="R156" s="119"/>
      <c r="S156" s="8"/>
      <c r="T156" s="8"/>
      <c r="U156" s="8"/>
      <c r="V156" s="8"/>
      <c r="W156" s="8"/>
      <c r="X156" s="8"/>
      <c r="Y156" s="8"/>
    </row>
    <row r="157" spans="1:25" ht="24.95" customHeight="1" thickBot="1">
      <c r="A157" s="52">
        <v>14</v>
      </c>
      <c r="B157" s="402" t="s">
        <v>297</v>
      </c>
      <c r="C157" s="406" t="s">
        <v>135</v>
      </c>
      <c r="D157" s="107">
        <v>4</v>
      </c>
      <c r="E157" s="54" t="s">
        <v>698</v>
      </c>
      <c r="F157" s="107">
        <v>4</v>
      </c>
      <c r="G157" s="54" t="s">
        <v>126</v>
      </c>
      <c r="H157" s="107">
        <v>4</v>
      </c>
      <c r="I157" s="54" t="s">
        <v>134</v>
      </c>
      <c r="J157" s="107">
        <v>4</v>
      </c>
      <c r="K157" s="134"/>
      <c r="L157" s="107"/>
      <c r="M157" s="304" t="s">
        <v>697</v>
      </c>
      <c r="N157" s="141">
        <v>2</v>
      </c>
      <c r="O157" s="595">
        <f t="shared" si="6"/>
        <v>18</v>
      </c>
      <c r="P157" s="119"/>
      <c r="Q157" s="8"/>
      <c r="R157" s="8"/>
      <c r="S157" s="31"/>
      <c r="T157" s="119"/>
      <c r="U157" s="8"/>
      <c r="V157" s="8"/>
      <c r="W157" s="8"/>
      <c r="X157" s="8"/>
      <c r="Y157" s="8"/>
    </row>
    <row r="158" spans="1:25" ht="24.95" customHeight="1" thickBot="1">
      <c r="A158" s="52">
        <v>15</v>
      </c>
      <c r="B158" s="402" t="s">
        <v>211</v>
      </c>
      <c r="C158" s="406" t="s">
        <v>689</v>
      </c>
      <c r="D158" s="107">
        <v>4</v>
      </c>
      <c r="E158" s="54" t="s">
        <v>71</v>
      </c>
      <c r="F158" s="107">
        <v>4</v>
      </c>
      <c r="G158" s="7"/>
      <c r="H158" s="107"/>
      <c r="I158" s="134"/>
      <c r="J158" s="107"/>
      <c r="K158" s="54"/>
      <c r="L158" s="107"/>
      <c r="M158" s="304" t="s">
        <v>407</v>
      </c>
      <c r="N158" s="141">
        <v>1</v>
      </c>
      <c r="O158" s="595">
        <f t="shared" si="6"/>
        <v>9</v>
      </c>
      <c r="P158" s="119"/>
      <c r="S158" s="22"/>
    </row>
    <row r="159" spans="1:25" ht="24.95" customHeight="1" thickBot="1">
      <c r="A159" s="52">
        <v>16</v>
      </c>
      <c r="B159" s="402" t="s">
        <v>242</v>
      </c>
      <c r="C159" s="406" t="s">
        <v>284</v>
      </c>
      <c r="D159" s="107">
        <v>5</v>
      </c>
      <c r="E159" s="54" t="s">
        <v>122</v>
      </c>
      <c r="F159" s="107">
        <v>4</v>
      </c>
      <c r="G159" s="54" t="s">
        <v>899</v>
      </c>
      <c r="H159" s="107">
        <v>4</v>
      </c>
      <c r="I159" s="54" t="s">
        <v>125</v>
      </c>
      <c r="J159" s="107">
        <v>4</v>
      </c>
      <c r="K159" s="54"/>
      <c r="L159" s="107"/>
      <c r="M159" s="304" t="s">
        <v>407</v>
      </c>
      <c r="N159" s="141">
        <v>1</v>
      </c>
      <c r="O159" s="595">
        <f t="shared" si="6"/>
        <v>18</v>
      </c>
      <c r="P159" s="119"/>
      <c r="S159" s="22"/>
      <c r="T159" s="22"/>
      <c r="U159" s="22"/>
      <c r="V159" s="22"/>
      <c r="W159" s="22"/>
      <c r="X159" s="22"/>
    </row>
    <row r="160" spans="1:25" ht="24.95" customHeight="1" thickBot="1">
      <c r="A160" s="52">
        <v>17</v>
      </c>
      <c r="B160" s="477" t="s">
        <v>815</v>
      </c>
      <c r="C160" s="406" t="s">
        <v>900</v>
      </c>
      <c r="D160" s="107">
        <v>4</v>
      </c>
      <c r="E160" s="193"/>
      <c r="F160" s="471"/>
      <c r="G160" s="54"/>
      <c r="H160" s="107"/>
      <c r="I160" s="54" t="s">
        <v>338</v>
      </c>
      <c r="J160" s="107">
        <v>4</v>
      </c>
      <c r="K160" s="54"/>
      <c r="L160" s="107"/>
      <c r="M160" s="304"/>
      <c r="N160" s="141"/>
      <c r="O160" s="595">
        <f t="shared" si="6"/>
        <v>8</v>
      </c>
      <c r="P160" s="119"/>
      <c r="Q160" s="18" t="s">
        <v>742</v>
      </c>
      <c r="R160" s="18">
        <v>8</v>
      </c>
      <c r="S160" s="18" t="s">
        <v>743</v>
      </c>
      <c r="T160" s="22"/>
      <c r="U160" s="22"/>
      <c r="V160" s="22"/>
      <c r="W160" s="22"/>
      <c r="X160" s="22"/>
    </row>
    <row r="161" spans="1:24" ht="24.95" customHeight="1" thickBot="1">
      <c r="A161" s="52">
        <v>18</v>
      </c>
      <c r="B161" s="441" t="s">
        <v>813</v>
      </c>
      <c r="C161" s="223"/>
      <c r="D161" s="472"/>
      <c r="E161" s="209"/>
      <c r="F161" s="472"/>
      <c r="G161" s="25" t="s">
        <v>897</v>
      </c>
      <c r="H161" s="472">
        <v>3</v>
      </c>
      <c r="I161" s="442" t="s">
        <v>608</v>
      </c>
      <c r="J161" s="408">
        <v>3</v>
      </c>
      <c r="K161" s="157"/>
      <c r="L161" s="472"/>
      <c r="M161" s="443" t="s">
        <v>704</v>
      </c>
      <c r="N161" s="367">
        <v>2</v>
      </c>
      <c r="O161" s="595">
        <f t="shared" si="6"/>
        <v>8</v>
      </c>
      <c r="P161" s="119"/>
      <c r="Q161" s="18" t="s">
        <v>814</v>
      </c>
      <c r="T161" s="22"/>
      <c r="W161" s="22"/>
      <c r="X161" s="22"/>
    </row>
    <row r="162" spans="1:24" ht="24.95" customHeight="1" thickBot="1">
      <c r="A162" s="55"/>
      <c r="B162" s="33"/>
      <c r="C162" s="31"/>
      <c r="D162" s="119"/>
      <c r="G162" s="31"/>
      <c r="H162" s="119"/>
      <c r="I162" s="31"/>
      <c r="J162" s="119"/>
      <c r="K162" s="31"/>
      <c r="L162" s="119"/>
      <c r="M162" s="541" t="s">
        <v>288</v>
      </c>
      <c r="N162" s="542"/>
      <c r="O162" s="140">
        <f>SUM(O144:O161)</f>
        <v>295</v>
      </c>
      <c r="P162" s="119"/>
    </row>
    <row r="163" spans="1:24" ht="20.100000000000001" customHeight="1" thickBot="1">
      <c r="A163" s="55"/>
      <c r="C163" s="82"/>
      <c r="E163" s="82"/>
      <c r="G163" s="83"/>
      <c r="I163" s="83"/>
      <c r="K163" s="83"/>
      <c r="M163" s="83"/>
      <c r="O163" s="97"/>
      <c r="P163" s="97"/>
    </row>
    <row r="164" spans="1:24" ht="32.1" customHeight="1" thickBot="1">
      <c r="A164" s="245"/>
      <c r="B164" s="302" t="s">
        <v>780</v>
      </c>
      <c r="C164" s="70"/>
      <c r="D164" s="70"/>
      <c r="E164" s="70"/>
      <c r="F164" s="70"/>
      <c r="G164" s="70"/>
      <c r="H164" s="205"/>
      <c r="I164" s="306" t="s">
        <v>227</v>
      </c>
      <c r="J164" s="108"/>
      <c r="K164" s="70"/>
      <c r="L164" s="108"/>
      <c r="M164" s="564" t="s">
        <v>675</v>
      </c>
      <c r="N164" s="486"/>
      <c r="O164" s="497"/>
      <c r="P164" s="21"/>
    </row>
    <row r="165" spans="1:24" ht="24.95" customHeight="1">
      <c r="A165" s="245">
        <v>1</v>
      </c>
      <c r="B165" s="387" t="s">
        <v>298</v>
      </c>
      <c r="C165" s="42" t="s">
        <v>137</v>
      </c>
      <c r="D165" s="391">
        <v>6</v>
      </c>
      <c r="E165" s="42" t="s">
        <v>130</v>
      </c>
      <c r="F165" s="391">
        <v>6</v>
      </c>
      <c r="G165" s="42" t="s">
        <v>698</v>
      </c>
      <c r="H165" s="391">
        <v>6</v>
      </c>
      <c r="I165" s="42"/>
      <c r="J165" s="391"/>
      <c r="K165" s="42"/>
      <c r="L165" s="391"/>
      <c r="M165" s="42"/>
      <c r="N165" s="339"/>
      <c r="O165" s="340">
        <f>D165+F165+H165+J165+L165+N165</f>
        <v>18</v>
      </c>
      <c r="P165" s="261"/>
    </row>
    <row r="166" spans="1:24" ht="24.95" customHeight="1">
      <c r="A166" s="245">
        <v>2</v>
      </c>
      <c r="B166" s="382" t="s">
        <v>58</v>
      </c>
      <c r="C166" s="4" t="s">
        <v>132</v>
      </c>
      <c r="D166" s="383">
        <v>6</v>
      </c>
      <c r="E166" s="4" t="s">
        <v>138</v>
      </c>
      <c r="F166" s="383">
        <v>6</v>
      </c>
      <c r="G166" s="4" t="s">
        <v>163</v>
      </c>
      <c r="H166" s="383">
        <v>6</v>
      </c>
      <c r="I166" s="224"/>
      <c r="J166" s="383"/>
      <c r="K166" s="87"/>
      <c r="L166" s="383"/>
      <c r="M166" s="224"/>
      <c r="N166" s="336"/>
      <c r="O166" s="335">
        <f t="shared" ref="O166:O190" si="7">D166+F166+H166+J166+L166+N166</f>
        <v>18</v>
      </c>
      <c r="P166" s="261"/>
    </row>
    <row r="167" spans="1:24" ht="24.95" customHeight="1">
      <c r="A167" s="245">
        <v>3</v>
      </c>
      <c r="B167" s="382" t="s">
        <v>154</v>
      </c>
      <c r="C167" s="4" t="s">
        <v>31</v>
      </c>
      <c r="D167" s="383">
        <v>6</v>
      </c>
      <c r="E167" s="5" t="s">
        <v>32</v>
      </c>
      <c r="F167" s="383">
        <v>6</v>
      </c>
      <c r="G167" s="4" t="s">
        <v>23</v>
      </c>
      <c r="H167" s="383">
        <v>6</v>
      </c>
      <c r="I167" s="5"/>
      <c r="J167" s="383"/>
      <c r="K167" s="87"/>
      <c r="L167" s="383"/>
      <c r="M167" s="4"/>
      <c r="N167" s="336"/>
      <c r="O167" s="335">
        <f t="shared" si="7"/>
        <v>18</v>
      </c>
      <c r="P167" s="261"/>
    </row>
    <row r="168" spans="1:24" ht="24.95" customHeight="1">
      <c r="A168" s="245">
        <v>4</v>
      </c>
      <c r="B168" s="382" t="s">
        <v>55</v>
      </c>
      <c r="C168" s="4" t="s">
        <v>74</v>
      </c>
      <c r="D168" s="383">
        <v>6</v>
      </c>
      <c r="E168" s="4" t="s">
        <v>75</v>
      </c>
      <c r="F168" s="383">
        <v>6</v>
      </c>
      <c r="G168" s="4" t="s">
        <v>128</v>
      </c>
      <c r="H168" s="383">
        <v>6</v>
      </c>
      <c r="I168" s="4"/>
      <c r="J168" s="383"/>
      <c r="K168" s="4"/>
      <c r="L168" s="383"/>
      <c r="M168" s="341"/>
      <c r="N168" s="336"/>
      <c r="O168" s="335">
        <f t="shared" si="7"/>
        <v>18</v>
      </c>
      <c r="P168" s="261"/>
    </row>
    <row r="169" spans="1:24" ht="24.95" customHeight="1">
      <c r="A169" s="245">
        <v>5</v>
      </c>
      <c r="B169" s="382" t="s">
        <v>153</v>
      </c>
      <c r="C169" s="4" t="s">
        <v>608</v>
      </c>
      <c r="D169" s="383">
        <v>6</v>
      </c>
      <c r="E169" s="4" t="s">
        <v>794</v>
      </c>
      <c r="F169" s="383">
        <v>6</v>
      </c>
      <c r="G169" s="4" t="s">
        <v>347</v>
      </c>
      <c r="H169" s="383">
        <v>6</v>
      </c>
      <c r="I169" s="4"/>
      <c r="J169" s="383"/>
      <c r="K169" s="5"/>
      <c r="L169" s="383"/>
      <c r="M169" s="4"/>
      <c r="N169" s="336"/>
      <c r="O169" s="335">
        <f t="shared" si="7"/>
        <v>18</v>
      </c>
      <c r="P169" s="261"/>
    </row>
    <row r="170" spans="1:24" ht="24.95" customHeight="1">
      <c r="A170" s="245">
        <v>6</v>
      </c>
      <c r="B170" s="382" t="s">
        <v>157</v>
      </c>
      <c r="C170" s="4" t="s">
        <v>72</v>
      </c>
      <c r="D170" s="383">
        <v>6</v>
      </c>
      <c r="E170" s="4" t="s">
        <v>492</v>
      </c>
      <c r="F170" s="383">
        <v>6</v>
      </c>
      <c r="G170" s="4" t="s">
        <v>79</v>
      </c>
      <c r="H170" s="383">
        <v>6</v>
      </c>
      <c r="I170" s="4"/>
      <c r="J170" s="383"/>
      <c r="K170" s="4"/>
      <c r="L170" s="383"/>
      <c r="M170" s="4"/>
      <c r="N170" s="336"/>
      <c r="O170" s="335">
        <f t="shared" si="7"/>
        <v>18</v>
      </c>
      <c r="P170" s="261"/>
    </row>
    <row r="171" spans="1:24" ht="24.95" customHeight="1">
      <c r="A171" s="245">
        <v>7</v>
      </c>
      <c r="B171" s="382" t="s">
        <v>44</v>
      </c>
      <c r="C171" s="4" t="s">
        <v>147</v>
      </c>
      <c r="D171" s="383">
        <v>6</v>
      </c>
      <c r="E171" s="4" t="s">
        <v>148</v>
      </c>
      <c r="F171" s="383">
        <v>6</v>
      </c>
      <c r="G171" s="4" t="s">
        <v>109</v>
      </c>
      <c r="H171" s="383">
        <v>6</v>
      </c>
      <c r="I171" s="4"/>
      <c r="J171" s="383"/>
      <c r="K171" s="4"/>
      <c r="L171" s="383"/>
      <c r="M171" s="4"/>
      <c r="N171" s="336"/>
      <c r="O171" s="335">
        <f t="shared" si="7"/>
        <v>18</v>
      </c>
      <c r="P171" s="261"/>
    </row>
    <row r="172" spans="1:24" ht="24.95" customHeight="1">
      <c r="A172" s="245">
        <v>8</v>
      </c>
      <c r="B172" s="382" t="s">
        <v>56</v>
      </c>
      <c r="C172" s="4" t="s">
        <v>133</v>
      </c>
      <c r="D172" s="383">
        <v>6</v>
      </c>
      <c r="E172" s="4" t="s">
        <v>140</v>
      </c>
      <c r="F172" s="383">
        <v>6</v>
      </c>
      <c r="G172" s="4" t="s">
        <v>689</v>
      </c>
      <c r="H172" s="383">
        <v>6</v>
      </c>
      <c r="I172" s="4"/>
      <c r="J172" s="383"/>
      <c r="K172" s="4"/>
      <c r="L172" s="383"/>
      <c r="M172" s="4"/>
      <c r="N172" s="336"/>
      <c r="O172" s="335">
        <f t="shared" si="7"/>
        <v>18</v>
      </c>
      <c r="P172" s="261"/>
      <c r="Q172" s="8"/>
      <c r="R172" s="8"/>
      <c r="S172" s="8"/>
      <c r="T172" s="8"/>
      <c r="U172" s="8"/>
      <c r="V172" s="8"/>
      <c r="W172" s="8"/>
    </row>
    <row r="173" spans="1:24" ht="24.95" customHeight="1">
      <c r="A173" s="245">
        <v>9</v>
      </c>
      <c r="B173" s="382" t="s">
        <v>767</v>
      </c>
      <c r="C173" s="4" t="s">
        <v>70</v>
      </c>
      <c r="D173" s="383">
        <v>6</v>
      </c>
      <c r="E173" s="4" t="s">
        <v>71</v>
      </c>
      <c r="F173" s="383">
        <v>6</v>
      </c>
      <c r="G173" s="4" t="s">
        <v>113</v>
      </c>
      <c r="H173" s="383">
        <v>6</v>
      </c>
      <c r="I173" s="134"/>
      <c r="J173" s="383"/>
      <c r="K173" s="134"/>
      <c r="L173" s="383"/>
      <c r="M173" s="134"/>
      <c r="N173" s="336"/>
      <c r="O173" s="335">
        <f t="shared" si="7"/>
        <v>18</v>
      </c>
      <c r="P173" s="261"/>
      <c r="Q173" s="19"/>
      <c r="R173" s="261"/>
      <c r="S173" s="19"/>
      <c r="T173" s="261"/>
      <c r="U173" s="19"/>
      <c r="V173" s="261"/>
      <c r="W173" s="8"/>
    </row>
    <row r="174" spans="1:24" ht="24.95" customHeight="1">
      <c r="A174" s="245">
        <v>10</v>
      </c>
      <c r="B174" s="364" t="s">
        <v>212</v>
      </c>
      <c r="C174" s="4" t="s">
        <v>262</v>
      </c>
      <c r="D174" s="383">
        <v>4</v>
      </c>
      <c r="E174" s="4" t="s">
        <v>344</v>
      </c>
      <c r="F174" s="383">
        <v>4</v>
      </c>
      <c r="G174" s="4" t="s">
        <v>39</v>
      </c>
      <c r="H174" s="383">
        <v>2</v>
      </c>
      <c r="I174" s="224"/>
      <c r="J174" s="383"/>
      <c r="K174" s="87"/>
      <c r="L174" s="383"/>
      <c r="M174" s="46" t="s">
        <v>304</v>
      </c>
      <c r="N174" s="336">
        <v>8</v>
      </c>
      <c r="O174" s="335">
        <f t="shared" si="7"/>
        <v>18</v>
      </c>
      <c r="P174" s="261"/>
      <c r="Q174" s="8"/>
      <c r="R174" s="8"/>
      <c r="S174" s="8"/>
      <c r="T174" s="8"/>
      <c r="U174" s="8"/>
      <c r="V174" s="8"/>
      <c r="W174" s="8"/>
    </row>
    <row r="175" spans="1:24" ht="24.95" customHeight="1">
      <c r="A175" s="245">
        <v>11</v>
      </c>
      <c r="B175" s="382" t="s">
        <v>60</v>
      </c>
      <c r="C175" s="4" t="s">
        <v>264</v>
      </c>
      <c r="D175" s="383">
        <v>6</v>
      </c>
      <c r="E175" s="4" t="s">
        <v>263</v>
      </c>
      <c r="F175" s="383">
        <v>6</v>
      </c>
      <c r="G175" s="4" t="s">
        <v>696</v>
      </c>
      <c r="H175" s="383">
        <v>6</v>
      </c>
      <c r="I175" s="4"/>
      <c r="J175" s="383"/>
      <c r="K175" s="4"/>
      <c r="L175" s="383"/>
      <c r="M175" s="4"/>
      <c r="N175" s="336"/>
      <c r="O175" s="335">
        <f t="shared" si="7"/>
        <v>18</v>
      </c>
      <c r="P175" s="261"/>
      <c r="Q175" s="8"/>
      <c r="R175" s="8"/>
      <c r="S175" s="8"/>
      <c r="T175" s="8"/>
      <c r="U175" s="8"/>
      <c r="V175" s="8"/>
      <c r="W175" s="8"/>
    </row>
    <row r="176" spans="1:24" ht="24.95" customHeight="1">
      <c r="A176" s="245">
        <v>12</v>
      </c>
      <c r="B176" s="382" t="s">
        <v>155</v>
      </c>
      <c r="C176" s="4" t="s">
        <v>24</v>
      </c>
      <c r="D176" s="383">
        <v>6</v>
      </c>
      <c r="E176" s="4" t="s">
        <v>25</v>
      </c>
      <c r="F176" s="383">
        <v>6</v>
      </c>
      <c r="G176" s="4" t="s">
        <v>42</v>
      </c>
      <c r="H176" s="383">
        <v>6</v>
      </c>
      <c r="I176" s="4"/>
      <c r="J176" s="383"/>
      <c r="K176" s="4"/>
      <c r="L176" s="383"/>
      <c r="M176" s="4"/>
      <c r="N176" s="336"/>
      <c r="O176" s="335">
        <f t="shared" si="7"/>
        <v>18</v>
      </c>
      <c r="P176" s="261"/>
      <c r="Q176" s="8"/>
      <c r="R176" s="8"/>
      <c r="S176" s="8"/>
      <c r="T176" s="8"/>
      <c r="U176" s="8"/>
    </row>
    <row r="177" spans="1:25" ht="24.95" customHeight="1">
      <c r="A177" s="245">
        <v>13</v>
      </c>
      <c r="B177" s="382" t="s">
        <v>38</v>
      </c>
      <c r="C177" s="4" t="s">
        <v>795</v>
      </c>
      <c r="D177" s="383">
        <v>6</v>
      </c>
      <c r="E177" s="5" t="s">
        <v>52</v>
      </c>
      <c r="F177" s="383">
        <v>6</v>
      </c>
      <c r="G177" s="5" t="s">
        <v>117</v>
      </c>
      <c r="H177" s="383">
        <v>6</v>
      </c>
      <c r="I177" s="4"/>
      <c r="J177" s="383"/>
      <c r="K177" s="4"/>
      <c r="L177" s="383"/>
      <c r="M177" s="4"/>
      <c r="N177" s="336"/>
      <c r="O177" s="335">
        <f t="shared" si="7"/>
        <v>18</v>
      </c>
      <c r="P177" s="261"/>
      <c r="Q177" s="19"/>
      <c r="R177" s="261"/>
      <c r="S177" s="8"/>
      <c r="T177" s="8"/>
      <c r="U177" s="8"/>
    </row>
    <row r="178" spans="1:25" ht="24.95" customHeight="1">
      <c r="A178" s="245">
        <v>14</v>
      </c>
      <c r="B178" s="382" t="s">
        <v>786</v>
      </c>
      <c r="C178" s="4" t="s">
        <v>134</v>
      </c>
      <c r="D178" s="383">
        <v>4</v>
      </c>
      <c r="E178" s="4" t="s">
        <v>78</v>
      </c>
      <c r="F178" s="383">
        <v>2</v>
      </c>
      <c r="G178" s="4" t="s">
        <v>131</v>
      </c>
      <c r="H178" s="383">
        <v>6</v>
      </c>
      <c r="I178" s="4" t="s">
        <v>916</v>
      </c>
      <c r="J178" s="383">
        <v>6</v>
      </c>
      <c r="K178" s="4"/>
      <c r="L178" s="383"/>
      <c r="M178" s="4"/>
      <c r="N178" s="336"/>
      <c r="O178" s="335">
        <f t="shared" si="7"/>
        <v>18</v>
      </c>
      <c r="P178" s="261"/>
      <c r="Q178" s="8"/>
      <c r="R178" s="8"/>
      <c r="S178" s="8"/>
      <c r="T178" s="8"/>
      <c r="U178" s="8"/>
    </row>
    <row r="179" spans="1:25" ht="24.95" customHeight="1">
      <c r="A179" s="245">
        <v>15</v>
      </c>
      <c r="B179" s="382" t="s">
        <v>156</v>
      </c>
      <c r="C179" s="4" t="s">
        <v>40</v>
      </c>
      <c r="D179" s="383">
        <v>6</v>
      </c>
      <c r="E179" s="4" t="s">
        <v>680</v>
      </c>
      <c r="F179" s="383">
        <v>6</v>
      </c>
      <c r="G179" s="4" t="s">
        <v>260</v>
      </c>
      <c r="H179" s="383">
        <v>6</v>
      </c>
      <c r="I179" s="4"/>
      <c r="J179" s="383"/>
      <c r="K179" s="4"/>
      <c r="L179" s="383"/>
      <c r="M179" s="5"/>
      <c r="N179" s="336"/>
      <c r="O179" s="335">
        <f t="shared" si="7"/>
        <v>18</v>
      </c>
      <c r="P179" s="261"/>
      <c r="Q179" s="8"/>
      <c r="R179" s="8"/>
      <c r="S179" s="8"/>
      <c r="T179" s="8"/>
      <c r="U179" s="8"/>
    </row>
    <row r="180" spans="1:25" s="22" customFormat="1" ht="24.95" customHeight="1">
      <c r="A180" s="245">
        <v>16</v>
      </c>
      <c r="B180" s="382" t="s">
        <v>45</v>
      </c>
      <c r="C180" s="4" t="s">
        <v>677</v>
      </c>
      <c r="D180" s="383">
        <v>6</v>
      </c>
      <c r="E180" s="5" t="s">
        <v>124</v>
      </c>
      <c r="F180" s="383">
        <v>6</v>
      </c>
      <c r="G180" s="4" t="s">
        <v>346</v>
      </c>
      <c r="H180" s="383">
        <v>6</v>
      </c>
      <c r="I180" s="134"/>
      <c r="J180" s="383"/>
      <c r="K180" s="4"/>
      <c r="L180" s="383"/>
      <c r="M180" s="4"/>
      <c r="N180" s="336"/>
      <c r="O180" s="335">
        <f t="shared" si="7"/>
        <v>18</v>
      </c>
      <c r="P180" s="261"/>
      <c r="Q180" s="8"/>
      <c r="R180" s="8"/>
      <c r="S180" s="8"/>
      <c r="T180" s="8"/>
      <c r="U180" s="8"/>
      <c r="V180" s="18"/>
      <c r="W180" s="18"/>
      <c r="X180" s="18"/>
    </row>
    <row r="181" spans="1:25" s="22" customFormat="1" ht="24.95" customHeight="1">
      <c r="A181" s="245">
        <v>17</v>
      </c>
      <c r="B181" s="364" t="s">
        <v>123</v>
      </c>
      <c r="C181" s="4" t="s">
        <v>259</v>
      </c>
      <c r="D181" s="383">
        <v>6</v>
      </c>
      <c r="E181" s="4" t="s">
        <v>343</v>
      </c>
      <c r="F181" s="383">
        <v>6</v>
      </c>
      <c r="G181" s="4" t="s">
        <v>159</v>
      </c>
      <c r="H181" s="383">
        <v>6</v>
      </c>
      <c r="I181" s="4"/>
      <c r="J181" s="383"/>
      <c r="K181" s="4"/>
      <c r="L181" s="383"/>
      <c r="M181" s="4"/>
      <c r="N181" s="336"/>
      <c r="O181" s="335">
        <f t="shared" si="7"/>
        <v>18</v>
      </c>
      <c r="P181" s="261"/>
      <c r="Q181" s="8"/>
      <c r="R181" s="8"/>
      <c r="S181" s="8"/>
      <c r="T181" s="8"/>
      <c r="U181" s="8"/>
      <c r="V181" s="18"/>
      <c r="W181" s="18"/>
      <c r="X181" s="18"/>
    </row>
    <row r="182" spans="1:25" ht="24.95" customHeight="1">
      <c r="A182" s="245">
        <v>18</v>
      </c>
      <c r="B182" s="382" t="s">
        <v>152</v>
      </c>
      <c r="C182" s="4" t="s">
        <v>415</v>
      </c>
      <c r="D182" s="383">
        <v>6</v>
      </c>
      <c r="E182" s="4" t="s">
        <v>134</v>
      </c>
      <c r="F182" s="383">
        <v>2</v>
      </c>
      <c r="G182" s="134"/>
      <c r="H182" s="383"/>
      <c r="I182" s="4"/>
      <c r="J182" s="383"/>
      <c r="K182" s="56"/>
      <c r="L182" s="113"/>
      <c r="M182" s="7" t="s">
        <v>304</v>
      </c>
      <c r="N182" s="107">
        <v>10</v>
      </c>
      <c r="O182" s="335">
        <f t="shared" si="7"/>
        <v>18</v>
      </c>
      <c r="P182" s="261"/>
      <c r="Q182" s="19"/>
      <c r="R182" s="261"/>
      <c r="S182" s="8"/>
      <c r="T182" s="8"/>
      <c r="U182" s="8"/>
    </row>
    <row r="183" spans="1:25" ht="24.95" customHeight="1">
      <c r="A183" s="245">
        <v>20</v>
      </c>
      <c r="B183" s="382" t="s">
        <v>151</v>
      </c>
      <c r="C183" s="4" t="s">
        <v>33</v>
      </c>
      <c r="D183" s="383">
        <v>6</v>
      </c>
      <c r="E183" s="4" t="s">
        <v>160</v>
      </c>
      <c r="F183" s="383">
        <v>6</v>
      </c>
      <c r="G183" s="4" t="s">
        <v>261</v>
      </c>
      <c r="H183" s="383">
        <v>6</v>
      </c>
      <c r="I183" s="4"/>
      <c r="J183" s="383"/>
      <c r="K183" s="4"/>
      <c r="L183" s="383"/>
      <c r="M183" s="341"/>
      <c r="N183" s="336"/>
      <c r="O183" s="335">
        <f t="shared" si="7"/>
        <v>18</v>
      </c>
      <c r="P183" s="261"/>
      <c r="Q183" s="8"/>
      <c r="R183" s="8"/>
      <c r="S183" s="8"/>
      <c r="T183" s="8"/>
      <c r="U183" s="8"/>
    </row>
    <row r="184" spans="1:25" ht="24.95" customHeight="1">
      <c r="A184" s="245">
        <v>21</v>
      </c>
      <c r="B184" s="382" t="s">
        <v>241</v>
      </c>
      <c r="C184" s="4" t="s">
        <v>78</v>
      </c>
      <c r="D184" s="383">
        <v>4</v>
      </c>
      <c r="E184" s="4" t="s">
        <v>77</v>
      </c>
      <c r="F184" s="383">
        <v>6</v>
      </c>
      <c r="G184" s="132"/>
      <c r="H184" s="132"/>
      <c r="I184" s="132"/>
      <c r="J184" s="132"/>
      <c r="K184" s="132"/>
      <c r="L184" s="383"/>
      <c r="M184" s="4"/>
      <c r="N184" s="336"/>
      <c r="O184" s="335">
        <f t="shared" si="7"/>
        <v>10</v>
      </c>
      <c r="P184" s="261"/>
      <c r="Q184" s="8"/>
      <c r="R184" s="8"/>
      <c r="S184" s="8"/>
      <c r="T184" s="8"/>
      <c r="U184" s="8"/>
    </row>
    <row r="185" spans="1:25" ht="24.95" customHeight="1">
      <c r="A185" s="245">
        <v>22</v>
      </c>
      <c r="B185" s="382" t="s">
        <v>158</v>
      </c>
      <c r="C185" s="4" t="s">
        <v>34</v>
      </c>
      <c r="D185" s="383">
        <v>6</v>
      </c>
      <c r="E185" s="4" t="s">
        <v>43</v>
      </c>
      <c r="F185" s="383">
        <v>6</v>
      </c>
      <c r="G185" s="4" t="s">
        <v>50</v>
      </c>
      <c r="H185" s="383">
        <v>6</v>
      </c>
      <c r="I185" s="4"/>
      <c r="J185" s="383"/>
      <c r="K185" s="4"/>
      <c r="L185" s="383"/>
      <c r="M185" s="4"/>
      <c r="N185" s="336"/>
      <c r="O185" s="335">
        <f t="shared" si="7"/>
        <v>18</v>
      </c>
      <c r="P185" s="261"/>
      <c r="Q185" s="8"/>
      <c r="R185" s="8"/>
      <c r="S185" s="8"/>
      <c r="T185" s="8"/>
      <c r="U185" s="8"/>
    </row>
    <row r="186" spans="1:25" ht="24.95" customHeight="1">
      <c r="A186" s="245">
        <v>23</v>
      </c>
      <c r="B186" s="382" t="s">
        <v>63</v>
      </c>
      <c r="C186" s="4" t="s">
        <v>68</v>
      </c>
      <c r="D186" s="383">
        <v>6</v>
      </c>
      <c r="E186" s="4" t="s">
        <v>69</v>
      </c>
      <c r="F186" s="383">
        <v>6</v>
      </c>
      <c r="G186" s="4" t="s">
        <v>129</v>
      </c>
      <c r="H186" s="383">
        <v>6</v>
      </c>
      <c r="I186" s="4"/>
      <c r="J186" s="383"/>
      <c r="K186" s="4"/>
      <c r="L186" s="383"/>
      <c r="M186" s="4"/>
      <c r="N186" s="336"/>
      <c r="O186" s="335">
        <f t="shared" si="7"/>
        <v>18</v>
      </c>
      <c r="P186" s="261"/>
      <c r="Q186" s="19"/>
      <c r="R186" s="261"/>
      <c r="S186" s="8"/>
      <c r="T186" s="8"/>
      <c r="U186" s="8"/>
      <c r="V186" s="8"/>
      <c r="W186" s="8"/>
      <c r="X186" s="8"/>
      <c r="Y186" s="8"/>
    </row>
    <row r="187" spans="1:25" ht="24.95" customHeight="1">
      <c r="A187" s="245">
        <v>24</v>
      </c>
      <c r="B187" s="382" t="s">
        <v>356</v>
      </c>
      <c r="C187" s="4" t="s">
        <v>262</v>
      </c>
      <c r="D187" s="383">
        <v>3</v>
      </c>
      <c r="E187" s="4" t="s">
        <v>344</v>
      </c>
      <c r="F187" s="383">
        <v>3</v>
      </c>
      <c r="G187" s="4" t="s">
        <v>39</v>
      </c>
      <c r="H187" s="383">
        <v>4</v>
      </c>
      <c r="I187" s="4" t="s">
        <v>127</v>
      </c>
      <c r="J187" s="383">
        <v>6</v>
      </c>
      <c r="K187" s="4" t="s">
        <v>125</v>
      </c>
      <c r="L187" s="383">
        <v>2</v>
      </c>
      <c r="M187" s="225"/>
      <c r="N187" s="113"/>
      <c r="O187" s="335">
        <f t="shared" si="7"/>
        <v>18</v>
      </c>
      <c r="P187" s="261"/>
      <c r="S187" s="8"/>
      <c r="T187" s="8"/>
      <c r="U187" s="8"/>
      <c r="V187" s="8"/>
      <c r="W187" s="8"/>
      <c r="X187" s="8"/>
      <c r="Y187" s="8"/>
    </row>
    <row r="188" spans="1:25" ht="24.95" customHeight="1">
      <c r="A188" s="245">
        <v>25</v>
      </c>
      <c r="B188" s="382" t="s">
        <v>357</v>
      </c>
      <c r="C188" s="4" t="s">
        <v>135</v>
      </c>
      <c r="D188" s="383">
        <v>6</v>
      </c>
      <c r="E188" s="4" t="s">
        <v>136</v>
      </c>
      <c r="F188" s="383">
        <v>6</v>
      </c>
      <c r="G188" s="4" t="s">
        <v>345</v>
      </c>
      <c r="H188" s="383">
        <v>6</v>
      </c>
      <c r="I188" s="134"/>
      <c r="J188" s="383"/>
      <c r="K188" s="341"/>
      <c r="L188" s="383"/>
      <c r="M188" s="225"/>
      <c r="N188" s="113"/>
      <c r="O188" s="335">
        <f t="shared" si="7"/>
        <v>18</v>
      </c>
      <c r="P188" s="261"/>
      <c r="Q188" s="8"/>
      <c r="R188" s="8"/>
      <c r="S188" s="19"/>
      <c r="T188" s="261"/>
      <c r="U188" s="19"/>
      <c r="V188" s="261"/>
      <c r="W188" s="19"/>
      <c r="X188" s="261"/>
      <c r="Y188" s="8"/>
    </row>
    <row r="189" spans="1:25" ht="24.95" customHeight="1">
      <c r="A189" s="246"/>
      <c r="B189" s="364" t="s">
        <v>736</v>
      </c>
      <c r="C189" s="4" t="s">
        <v>126</v>
      </c>
      <c r="D189" s="383">
        <v>4</v>
      </c>
      <c r="E189" s="4" t="s">
        <v>126</v>
      </c>
      <c r="F189" s="383">
        <v>2</v>
      </c>
      <c r="G189" s="4"/>
      <c r="H189" s="383"/>
      <c r="I189" s="4"/>
      <c r="J189" s="383"/>
      <c r="K189" s="341"/>
      <c r="L189" s="383"/>
      <c r="M189" s="225"/>
      <c r="N189" s="113"/>
      <c r="O189" s="335">
        <f t="shared" si="7"/>
        <v>6</v>
      </c>
      <c r="P189" s="261"/>
      <c r="Q189" s="8" t="s">
        <v>736</v>
      </c>
      <c r="R189" s="8">
        <v>6</v>
      </c>
      <c r="S189" s="8" t="s">
        <v>737</v>
      </c>
      <c r="T189" s="8"/>
    </row>
    <row r="190" spans="1:25" ht="24.95" customHeight="1" thickBot="1">
      <c r="A190" s="18"/>
      <c r="B190" s="235" t="s">
        <v>803</v>
      </c>
      <c r="C190" s="38" t="s">
        <v>125</v>
      </c>
      <c r="D190" s="384">
        <v>4</v>
      </c>
      <c r="E190" s="228"/>
      <c r="F190" s="384"/>
      <c r="G190" s="226"/>
      <c r="H190" s="226"/>
      <c r="I190" s="226"/>
      <c r="J190" s="226"/>
      <c r="K190" s="226"/>
      <c r="L190" s="226"/>
      <c r="M190" s="226"/>
      <c r="N190" s="226"/>
      <c r="O190" s="343">
        <f t="shared" si="7"/>
        <v>4</v>
      </c>
      <c r="P190" s="261"/>
      <c r="Q190" s="19"/>
      <c r="R190" s="261"/>
      <c r="S190" s="8"/>
      <c r="T190" s="8"/>
    </row>
    <row r="191" spans="1:25" ht="24.95" customHeight="1" thickBot="1">
      <c r="A191" s="241"/>
      <c r="B191" s="34"/>
      <c r="C191" s="6"/>
      <c r="D191" s="261"/>
      <c r="E191" s="28"/>
      <c r="F191" s="261"/>
      <c r="G191" s="19"/>
      <c r="H191" s="261"/>
      <c r="I191" s="30"/>
      <c r="J191" s="261"/>
      <c r="K191" s="19"/>
      <c r="L191" s="261"/>
      <c r="M191" s="495" t="s">
        <v>288</v>
      </c>
      <c r="N191" s="496"/>
      <c r="O191" s="333">
        <f>SUM(O165:O190)</f>
        <v>434</v>
      </c>
      <c r="P191" s="261"/>
    </row>
    <row r="192" spans="1:25" ht="20.100000000000001" customHeight="1" thickBot="1">
      <c r="A192" s="9"/>
      <c r="B192" s="6"/>
      <c r="C192" s="19"/>
      <c r="D192" s="261"/>
      <c r="E192" s="19"/>
      <c r="F192" s="261"/>
      <c r="G192" s="19"/>
      <c r="H192" s="261"/>
      <c r="I192" s="19"/>
      <c r="J192" s="261"/>
      <c r="K192" s="19"/>
      <c r="L192" s="261"/>
      <c r="M192" s="6"/>
      <c r="N192" s="261"/>
      <c r="O192" s="261"/>
      <c r="P192" s="261"/>
    </row>
    <row r="193" spans="1:24" ht="32.1" customHeight="1" thickBot="1">
      <c r="A193" s="58"/>
      <c r="B193" s="302" t="s">
        <v>770</v>
      </c>
      <c r="C193" s="70"/>
      <c r="D193" s="70"/>
      <c r="E193" s="70"/>
      <c r="F193" s="70"/>
      <c r="G193" s="205"/>
      <c r="H193" s="124" t="s">
        <v>226</v>
      </c>
      <c r="I193" s="70"/>
      <c r="J193" s="108"/>
      <c r="K193" s="70"/>
      <c r="L193" s="486" t="s">
        <v>675</v>
      </c>
      <c r="M193" s="487"/>
      <c r="N193" s="486"/>
      <c r="O193" s="497"/>
      <c r="P193" s="21"/>
    </row>
    <row r="194" spans="1:24" ht="24.95" customHeight="1">
      <c r="A194" s="243">
        <v>1</v>
      </c>
      <c r="B194" s="473" t="s">
        <v>61</v>
      </c>
      <c r="C194" s="277" t="s">
        <v>110</v>
      </c>
      <c r="D194" s="479">
        <v>5</v>
      </c>
      <c r="E194" s="42" t="s">
        <v>111</v>
      </c>
      <c r="F194" s="479">
        <v>5</v>
      </c>
      <c r="G194" s="42" t="s">
        <v>165</v>
      </c>
      <c r="H194" s="479">
        <v>6</v>
      </c>
      <c r="I194" s="42" t="s">
        <v>74</v>
      </c>
      <c r="J194" s="479" t="s">
        <v>362</v>
      </c>
      <c r="K194" s="189"/>
      <c r="L194" s="479"/>
      <c r="M194" s="156"/>
      <c r="N194" s="475"/>
      <c r="O194" s="474">
        <f>D194+F194+H194+J194+L194+N194</f>
        <v>18</v>
      </c>
      <c r="P194" s="261"/>
      <c r="Q194" s="208"/>
      <c r="R194" s="261"/>
      <c r="S194" s="8"/>
      <c r="T194" s="8"/>
      <c r="U194" s="19"/>
      <c r="V194" s="261"/>
      <c r="W194" s="8"/>
      <c r="X194" s="8"/>
    </row>
    <row r="195" spans="1:24" ht="24.95" customHeight="1">
      <c r="A195" s="256">
        <v>2</v>
      </c>
      <c r="B195" s="477" t="s">
        <v>213</v>
      </c>
      <c r="C195" s="51" t="s">
        <v>75</v>
      </c>
      <c r="D195" s="471" t="s">
        <v>362</v>
      </c>
      <c r="E195" s="4" t="s">
        <v>132</v>
      </c>
      <c r="F195" s="471">
        <v>2</v>
      </c>
      <c r="G195" s="4" t="s">
        <v>138</v>
      </c>
      <c r="H195" s="471">
        <v>2</v>
      </c>
      <c r="I195" s="4" t="s">
        <v>342</v>
      </c>
      <c r="J195" s="471">
        <v>3</v>
      </c>
      <c r="K195" s="134"/>
      <c r="L195" s="471"/>
      <c r="M195" s="46" t="s">
        <v>902</v>
      </c>
      <c r="N195" s="476">
        <v>9</v>
      </c>
      <c r="O195" s="478">
        <f>D195+F195+H195+J195+L195+N195</f>
        <v>18</v>
      </c>
      <c r="P195" s="261"/>
      <c r="Q195" s="8"/>
      <c r="R195" s="8"/>
      <c r="S195" s="8"/>
      <c r="T195" s="8"/>
      <c r="U195" s="8"/>
      <c r="V195" s="8"/>
      <c r="W195" s="19"/>
      <c r="X195" s="261"/>
    </row>
    <row r="196" spans="1:24" ht="24.95" customHeight="1">
      <c r="A196" s="504">
        <v>3</v>
      </c>
      <c r="B196" s="570" t="s">
        <v>214</v>
      </c>
      <c r="C196" s="51" t="s">
        <v>131</v>
      </c>
      <c r="D196" s="471">
        <v>2</v>
      </c>
      <c r="E196" s="4" t="s">
        <v>77</v>
      </c>
      <c r="F196" s="471">
        <v>2</v>
      </c>
      <c r="G196" s="4" t="s">
        <v>128</v>
      </c>
      <c r="H196" s="471">
        <v>2</v>
      </c>
      <c r="I196" s="4" t="s">
        <v>134</v>
      </c>
      <c r="J196" s="471">
        <v>2</v>
      </c>
      <c r="K196" s="4" t="s">
        <v>136</v>
      </c>
      <c r="L196" s="471">
        <v>2</v>
      </c>
      <c r="M196" s="4" t="s">
        <v>129</v>
      </c>
      <c r="N196" s="476">
        <v>2</v>
      </c>
      <c r="O196" s="568">
        <f>D196+F196+H196+J196+L196+N196+D197+F197+H197</f>
        <v>18</v>
      </c>
      <c r="P196" s="261"/>
      <c r="Q196" s="8"/>
      <c r="R196" s="8"/>
      <c r="S196" s="8"/>
      <c r="T196" s="8"/>
      <c r="U196" s="8"/>
      <c r="V196" s="8"/>
      <c r="W196" s="8"/>
      <c r="X196" s="8"/>
    </row>
    <row r="197" spans="1:24" ht="24.95" customHeight="1">
      <c r="A197" s="507"/>
      <c r="B197" s="570"/>
      <c r="C197" s="51" t="s">
        <v>71</v>
      </c>
      <c r="D197" s="471">
        <v>2</v>
      </c>
      <c r="E197" s="4" t="s">
        <v>135</v>
      </c>
      <c r="F197" s="471">
        <v>2</v>
      </c>
      <c r="G197" s="4" t="s">
        <v>139</v>
      </c>
      <c r="H197" s="471">
        <v>2</v>
      </c>
      <c r="I197" s="134"/>
      <c r="J197" s="471"/>
      <c r="K197" s="4"/>
      <c r="L197" s="471"/>
      <c r="M197" s="4"/>
      <c r="N197" s="476"/>
      <c r="O197" s="568"/>
      <c r="P197" s="261"/>
      <c r="Q197" s="8"/>
      <c r="R197" s="8"/>
      <c r="S197" s="8"/>
      <c r="T197" s="8"/>
      <c r="U197" s="8"/>
      <c r="V197" s="8"/>
      <c r="W197" s="8"/>
      <c r="X197" s="8"/>
    </row>
    <row r="198" spans="1:24" ht="24.95" customHeight="1">
      <c r="A198" s="506">
        <v>4</v>
      </c>
      <c r="B198" s="570" t="s">
        <v>764</v>
      </c>
      <c r="C198" s="51" t="s">
        <v>130</v>
      </c>
      <c r="D198" s="471">
        <v>2</v>
      </c>
      <c r="E198" s="4" t="s">
        <v>137</v>
      </c>
      <c r="F198" s="471" t="s">
        <v>362</v>
      </c>
      <c r="G198" s="4" t="s">
        <v>120</v>
      </c>
      <c r="H198" s="471">
        <v>2</v>
      </c>
      <c r="I198" s="4" t="s">
        <v>69</v>
      </c>
      <c r="J198" s="471">
        <v>2</v>
      </c>
      <c r="K198" s="4" t="s">
        <v>70</v>
      </c>
      <c r="L198" s="471">
        <v>2</v>
      </c>
      <c r="M198" s="4" t="s">
        <v>78</v>
      </c>
      <c r="N198" s="476">
        <v>2</v>
      </c>
      <c r="O198" s="568">
        <f>D198+F198+H198+J198+L198+N198+D199+F199+H199</f>
        <v>18</v>
      </c>
      <c r="P198" s="261"/>
      <c r="Q198" s="18" t="s">
        <v>764</v>
      </c>
      <c r="R198" s="18" t="s">
        <v>765</v>
      </c>
      <c r="T198" s="18">
        <v>18</v>
      </c>
      <c r="U198" s="8"/>
      <c r="V198" s="8"/>
      <c r="W198" s="8"/>
      <c r="X198" s="8"/>
    </row>
    <row r="199" spans="1:24" ht="24.95" customHeight="1">
      <c r="A199" s="507"/>
      <c r="B199" s="570"/>
      <c r="C199" s="51" t="s">
        <v>126</v>
      </c>
      <c r="D199" s="471">
        <v>2</v>
      </c>
      <c r="E199" s="4" t="s">
        <v>689</v>
      </c>
      <c r="F199" s="471">
        <v>2</v>
      </c>
      <c r="G199" s="4" t="s">
        <v>113</v>
      </c>
      <c r="H199" s="471">
        <v>2</v>
      </c>
      <c r="I199" s="4"/>
      <c r="J199" s="471"/>
      <c r="K199" s="4"/>
      <c r="L199" s="471"/>
      <c r="M199" s="46"/>
      <c r="N199" s="476"/>
      <c r="O199" s="568"/>
      <c r="P199" s="261"/>
      <c r="Q199" s="208"/>
      <c r="R199" s="261"/>
      <c r="S199" s="8"/>
      <c r="T199" s="8"/>
      <c r="U199" s="8"/>
      <c r="V199" s="8"/>
      <c r="W199" s="8"/>
      <c r="X199" s="8"/>
    </row>
    <row r="200" spans="1:24" ht="24.95" customHeight="1">
      <c r="A200" s="248">
        <v>5</v>
      </c>
      <c r="B200" s="477" t="s">
        <v>150</v>
      </c>
      <c r="C200" s="51" t="s">
        <v>112</v>
      </c>
      <c r="D200" s="471">
        <v>5</v>
      </c>
      <c r="E200" s="4" t="s">
        <v>688</v>
      </c>
      <c r="F200" s="471">
        <v>6</v>
      </c>
      <c r="G200" s="4" t="s">
        <v>122</v>
      </c>
      <c r="H200" s="471">
        <v>4</v>
      </c>
      <c r="I200" s="46" t="s">
        <v>802</v>
      </c>
      <c r="J200" s="471">
        <v>3</v>
      </c>
      <c r="K200" s="134"/>
      <c r="L200" s="471"/>
      <c r="M200" s="4"/>
      <c r="N200" s="476"/>
      <c r="O200" s="478">
        <f>D200+F200+H200+J15+L200+N200</f>
        <v>18</v>
      </c>
      <c r="P200" s="261"/>
      <c r="Q200" s="8"/>
      <c r="R200" s="523"/>
      <c r="S200" s="8"/>
      <c r="T200" s="8"/>
      <c r="U200" s="8"/>
      <c r="V200" s="8"/>
      <c r="W200" s="8"/>
      <c r="X200" s="8"/>
    </row>
    <row r="201" spans="1:24" ht="24.95" customHeight="1">
      <c r="A201" s="483">
        <v>6</v>
      </c>
      <c r="B201" s="494" t="s">
        <v>286</v>
      </c>
      <c r="C201" s="51" t="s">
        <v>133</v>
      </c>
      <c r="D201" s="471">
        <v>2</v>
      </c>
      <c r="E201" s="4" t="s">
        <v>140</v>
      </c>
      <c r="F201" s="471">
        <v>2</v>
      </c>
      <c r="G201" s="4" t="s">
        <v>125</v>
      </c>
      <c r="H201" s="471">
        <v>2</v>
      </c>
      <c r="I201" s="4" t="s">
        <v>127</v>
      </c>
      <c r="J201" s="471">
        <v>2</v>
      </c>
      <c r="K201" s="444" t="s">
        <v>903</v>
      </c>
      <c r="L201" s="471">
        <v>1</v>
      </c>
      <c r="M201" s="46" t="s">
        <v>902</v>
      </c>
      <c r="N201" s="476">
        <v>9</v>
      </c>
      <c r="O201" s="568">
        <f>D201+F201+H201+J201+L201+N201+D202+F202+H202</f>
        <v>18</v>
      </c>
      <c r="P201" s="261"/>
      <c r="Q201" s="73"/>
      <c r="R201" s="523"/>
    </row>
    <row r="202" spans="1:24" ht="24.95" customHeight="1" thickBot="1">
      <c r="A202" s="484"/>
      <c r="B202" s="528"/>
      <c r="C202" s="223"/>
      <c r="D202" s="472"/>
      <c r="E202" s="209"/>
      <c r="F202" s="472"/>
      <c r="G202" s="38"/>
      <c r="H202" s="472"/>
      <c r="I202" s="157"/>
      <c r="J202" s="472"/>
      <c r="K202" s="38"/>
      <c r="L202" s="472"/>
      <c r="M202" s="38"/>
      <c r="N202" s="480"/>
      <c r="O202" s="527"/>
      <c r="P202" s="261"/>
    </row>
    <row r="203" spans="1:24" ht="24.95" customHeight="1" thickBot="1">
      <c r="A203" s="246"/>
      <c r="B203" s="29"/>
      <c r="E203" s="19"/>
      <c r="F203" s="261"/>
      <c r="G203" s="19"/>
      <c r="H203" s="261"/>
      <c r="K203" s="19"/>
      <c r="L203" s="261"/>
      <c r="M203" s="495" t="s">
        <v>288</v>
      </c>
      <c r="N203" s="496"/>
      <c r="O203" s="260">
        <f>SUM(O194:O202)</f>
        <v>108</v>
      </c>
      <c r="P203" s="261"/>
    </row>
    <row r="204" spans="1:24" ht="20.100000000000001" customHeight="1" thickBot="1">
      <c r="A204" s="246"/>
      <c r="B204" s="29"/>
      <c r="C204" s="19"/>
      <c r="D204" s="261"/>
      <c r="E204" s="19"/>
      <c r="F204" s="261"/>
      <c r="G204" s="19"/>
      <c r="H204" s="261"/>
      <c r="I204" s="19"/>
      <c r="J204" s="261"/>
      <c r="K204" s="19"/>
      <c r="L204" s="261"/>
      <c r="M204" s="19"/>
      <c r="N204" s="261"/>
      <c r="O204" s="97"/>
      <c r="P204" s="97"/>
    </row>
    <row r="205" spans="1:24" ht="32.1" customHeight="1" thickBot="1">
      <c r="A205" s="60"/>
      <c r="B205" s="302" t="s">
        <v>781</v>
      </c>
      <c r="C205" s="70"/>
      <c r="D205" s="70"/>
      <c r="E205" s="70"/>
      <c r="F205" s="70"/>
      <c r="G205" s="205"/>
      <c r="H205" s="124" t="s">
        <v>225</v>
      </c>
      <c r="I205" s="70"/>
      <c r="J205" s="108"/>
      <c r="K205" s="70"/>
      <c r="L205" s="108"/>
      <c r="M205" s="486" t="s">
        <v>675</v>
      </c>
      <c r="N205" s="487"/>
      <c r="O205" s="331"/>
      <c r="P205" s="261"/>
    </row>
    <row r="206" spans="1:24" ht="24.95" customHeight="1">
      <c r="A206" s="249">
        <v>1</v>
      </c>
      <c r="B206" s="498" t="s">
        <v>29</v>
      </c>
      <c r="C206" s="42" t="s">
        <v>817</v>
      </c>
      <c r="D206" s="391">
        <v>2</v>
      </c>
      <c r="E206" s="42" t="s">
        <v>121</v>
      </c>
      <c r="F206" s="391">
        <v>2</v>
      </c>
      <c r="G206" s="42" t="s">
        <v>112</v>
      </c>
      <c r="H206" s="391">
        <v>2</v>
      </c>
      <c r="I206" s="37" t="s">
        <v>136</v>
      </c>
      <c r="J206" s="391">
        <v>3</v>
      </c>
      <c r="K206" s="42" t="s">
        <v>129</v>
      </c>
      <c r="L206" s="391">
        <v>3</v>
      </c>
      <c r="M206" s="445" t="s">
        <v>140</v>
      </c>
      <c r="N206" s="349">
        <v>3</v>
      </c>
      <c r="O206" s="501">
        <f>D206+F206+H206+J206+L206+N206+D207+F207+H207+J207+L207+N207</f>
        <v>18</v>
      </c>
      <c r="P206" s="261"/>
    </row>
    <row r="207" spans="1:24" ht="24.95" customHeight="1">
      <c r="A207" s="249">
        <v>2</v>
      </c>
      <c r="B207" s="503"/>
      <c r="C207" s="5" t="s">
        <v>133</v>
      </c>
      <c r="D207" s="383">
        <v>3</v>
      </c>
      <c r="E207" s="46"/>
      <c r="F207" s="383"/>
      <c r="G207" s="394"/>
      <c r="H207" s="383"/>
      <c r="I207" s="394"/>
      <c r="J207" s="383"/>
      <c r="K207" s="46"/>
      <c r="L207" s="383"/>
      <c r="M207" s="46"/>
      <c r="N207" s="347"/>
      <c r="O207" s="502"/>
      <c r="P207" s="261"/>
    </row>
    <row r="208" spans="1:24" ht="24.95" customHeight="1">
      <c r="A208" s="249">
        <v>3</v>
      </c>
      <c r="B208" s="364" t="s">
        <v>740</v>
      </c>
      <c r="C208" s="4" t="s">
        <v>68</v>
      </c>
      <c r="D208" s="383">
        <v>3</v>
      </c>
      <c r="E208" s="4" t="s">
        <v>110</v>
      </c>
      <c r="F208" s="383">
        <v>2</v>
      </c>
      <c r="G208" s="134"/>
      <c r="H208" s="383"/>
      <c r="I208" s="4"/>
      <c r="J208" s="383"/>
      <c r="K208" s="4"/>
      <c r="L208" s="383"/>
      <c r="M208" s="46" t="s">
        <v>417</v>
      </c>
      <c r="N208" s="347">
        <v>11</v>
      </c>
      <c r="O208" s="350">
        <f>L213+F208+H208+J208+L208+N208</f>
        <v>16</v>
      </c>
      <c r="P208" s="261"/>
      <c r="Q208" s="18" t="s">
        <v>740</v>
      </c>
      <c r="R208" s="18">
        <v>16</v>
      </c>
      <c r="S208" s="18" t="s">
        <v>745</v>
      </c>
    </row>
    <row r="209" spans="1:24" ht="24.95" customHeight="1">
      <c r="A209" s="249">
        <v>4</v>
      </c>
      <c r="B209" s="382" t="s">
        <v>193</v>
      </c>
      <c r="C209" s="4" t="s">
        <v>132</v>
      </c>
      <c r="D209" s="383">
        <v>3</v>
      </c>
      <c r="E209" s="4" t="s">
        <v>130</v>
      </c>
      <c r="F209" s="383">
        <v>3</v>
      </c>
      <c r="G209" s="4" t="s">
        <v>125</v>
      </c>
      <c r="H209" s="383">
        <v>3</v>
      </c>
      <c r="I209" s="4" t="s">
        <v>138</v>
      </c>
      <c r="J209" s="383">
        <v>3</v>
      </c>
      <c r="K209" s="4" t="s">
        <v>137</v>
      </c>
      <c r="L209" s="383">
        <v>3</v>
      </c>
      <c r="M209" s="5" t="s">
        <v>127</v>
      </c>
      <c r="N209" s="347">
        <v>3</v>
      </c>
      <c r="O209" s="350">
        <f>D209+F209+H209+J209+L209+N209</f>
        <v>18</v>
      </c>
      <c r="P209" s="261"/>
    </row>
    <row r="210" spans="1:24" ht="24.95" customHeight="1">
      <c r="A210" s="249">
        <v>5</v>
      </c>
      <c r="B210" s="382" t="s">
        <v>749</v>
      </c>
      <c r="C210" s="4" t="s">
        <v>74</v>
      </c>
      <c r="D210" s="383">
        <v>3</v>
      </c>
      <c r="E210" s="4" t="s">
        <v>75</v>
      </c>
      <c r="F210" s="383">
        <v>3</v>
      </c>
      <c r="G210" s="4" t="s">
        <v>131</v>
      </c>
      <c r="H210" s="383">
        <v>3</v>
      </c>
      <c r="I210" s="4" t="s">
        <v>139</v>
      </c>
      <c r="J210" s="383">
        <v>3</v>
      </c>
      <c r="K210" s="134"/>
      <c r="L210" s="383"/>
      <c r="M210" s="46" t="s">
        <v>417</v>
      </c>
      <c r="N210" s="347">
        <v>6</v>
      </c>
      <c r="O210" s="350">
        <f>D210+F210+D214+F214+H210+J210</f>
        <v>15</v>
      </c>
      <c r="P210" s="261"/>
    </row>
    <row r="211" spans="1:24" ht="24.95" customHeight="1">
      <c r="A211" s="338"/>
      <c r="B211" s="503" t="s">
        <v>59</v>
      </c>
      <c r="C211" s="4" t="s">
        <v>128</v>
      </c>
      <c r="D211" s="383">
        <v>3</v>
      </c>
      <c r="E211" s="307" t="s">
        <v>134</v>
      </c>
      <c r="F211" s="383">
        <v>3</v>
      </c>
      <c r="G211" s="4" t="s">
        <v>816</v>
      </c>
      <c r="H211" s="383">
        <v>2</v>
      </c>
      <c r="I211" s="5" t="s">
        <v>689</v>
      </c>
      <c r="J211" s="383">
        <v>3</v>
      </c>
      <c r="K211" s="5" t="s">
        <v>126</v>
      </c>
      <c r="L211" s="383">
        <v>3</v>
      </c>
      <c r="M211" s="4" t="s">
        <v>69</v>
      </c>
      <c r="N211" s="347">
        <v>3</v>
      </c>
      <c r="O211" s="502">
        <f>SUM(C211:N212)</f>
        <v>18</v>
      </c>
      <c r="P211" s="334"/>
    </row>
    <row r="212" spans="1:24" ht="24.95" customHeight="1">
      <c r="A212" s="348"/>
      <c r="B212" s="503"/>
      <c r="C212" s="4"/>
      <c r="D212" s="383"/>
      <c r="E212" s="307"/>
      <c r="F212" s="383"/>
      <c r="G212" s="4"/>
      <c r="H212" s="383"/>
      <c r="I212" s="5"/>
      <c r="J212" s="383"/>
      <c r="K212" s="5"/>
      <c r="L212" s="383"/>
      <c r="M212" s="46" t="s">
        <v>417</v>
      </c>
      <c r="N212" s="347">
        <v>1</v>
      </c>
      <c r="O212" s="502"/>
      <c r="P212" s="354"/>
    </row>
    <row r="213" spans="1:24" ht="24.95" customHeight="1">
      <c r="A213" s="249">
        <v>7</v>
      </c>
      <c r="B213" s="503" t="s">
        <v>170</v>
      </c>
      <c r="C213" s="4" t="s">
        <v>113</v>
      </c>
      <c r="D213" s="383">
        <v>3</v>
      </c>
      <c r="E213" s="4" t="s">
        <v>77</v>
      </c>
      <c r="F213" s="383">
        <v>3</v>
      </c>
      <c r="G213" s="4" t="s">
        <v>78</v>
      </c>
      <c r="H213" s="383">
        <v>3</v>
      </c>
      <c r="I213" s="4" t="s">
        <v>71</v>
      </c>
      <c r="J213" s="383">
        <v>3</v>
      </c>
      <c r="K213" s="4" t="s">
        <v>135</v>
      </c>
      <c r="L213" s="383">
        <v>3</v>
      </c>
      <c r="M213" s="46" t="s">
        <v>417</v>
      </c>
      <c r="N213" s="347">
        <v>0</v>
      </c>
      <c r="O213" s="350">
        <f>SUM(C213:N214)</f>
        <v>18</v>
      </c>
      <c r="P213" s="261"/>
      <c r="Q213" s="19"/>
      <c r="R213" s="261"/>
      <c r="S213" s="218"/>
      <c r="T213" s="261"/>
    </row>
    <row r="214" spans="1:24" ht="24.95" customHeight="1" thickBot="1">
      <c r="A214" s="346"/>
      <c r="B214" s="499"/>
      <c r="C214" s="38" t="s">
        <v>70</v>
      </c>
      <c r="D214" s="384">
        <v>3</v>
      </c>
      <c r="E214" s="38"/>
      <c r="F214" s="384"/>
      <c r="G214" s="38"/>
      <c r="H214" s="384"/>
      <c r="I214" s="228"/>
      <c r="J214" s="384"/>
      <c r="K214" s="226"/>
      <c r="L214" s="226"/>
      <c r="M214" s="308"/>
      <c r="N214" s="352"/>
      <c r="O214" s="351"/>
      <c r="P214" s="354"/>
      <c r="Q214" s="19"/>
      <c r="R214" s="354"/>
      <c r="S214" s="218"/>
      <c r="T214" s="354"/>
    </row>
    <row r="215" spans="1:24" ht="24.95" customHeight="1" thickBot="1">
      <c r="A215" s="9"/>
      <c r="B215" s="27"/>
      <c r="C215" s="215"/>
      <c r="D215" s="261"/>
      <c r="E215" s="6"/>
      <c r="F215" s="261"/>
      <c r="G215" s="217"/>
      <c r="H215" s="261"/>
      <c r="I215" s="6"/>
      <c r="J215" s="261"/>
      <c r="K215" s="19"/>
      <c r="L215" s="261"/>
      <c r="M215" s="495" t="s">
        <v>288</v>
      </c>
      <c r="N215" s="496"/>
      <c r="O215" s="333">
        <f>SUM(O206:O213)</f>
        <v>103</v>
      </c>
      <c r="P215" s="261"/>
      <c r="R215" s="8"/>
    </row>
    <row r="216" spans="1:24" ht="20.100000000000001" customHeight="1" thickBot="1">
      <c r="A216" s="9"/>
      <c r="B216" s="3"/>
      <c r="C216" s="74"/>
      <c r="D216" s="261"/>
      <c r="E216" s="74"/>
      <c r="F216" s="261"/>
      <c r="G216" s="30"/>
      <c r="H216" s="261"/>
      <c r="I216" s="30"/>
      <c r="J216" s="261"/>
      <c r="K216" s="30"/>
      <c r="L216" s="261"/>
      <c r="M216" s="30"/>
      <c r="N216" s="261"/>
      <c r="O216" s="97"/>
      <c r="P216" s="97"/>
    </row>
    <row r="217" spans="1:24" ht="32.1" customHeight="1" thickBot="1">
      <c r="A217" s="58"/>
      <c r="B217" s="302" t="s">
        <v>216</v>
      </c>
      <c r="C217" s="70"/>
      <c r="D217" s="70"/>
      <c r="E217" s="70"/>
      <c r="F217" s="70"/>
      <c r="G217" s="205"/>
      <c r="H217" s="108"/>
      <c r="I217" s="309"/>
      <c r="J217" s="108"/>
      <c r="K217" s="309"/>
      <c r="L217" s="108"/>
      <c r="M217" s="309"/>
      <c r="N217" s="108"/>
      <c r="O217" s="269"/>
      <c r="P217" s="95"/>
      <c r="Q217" s="28"/>
      <c r="S217" s="8"/>
    </row>
    <row r="218" spans="1:24" ht="24.95" customHeight="1">
      <c r="A218" s="345">
        <v>1</v>
      </c>
      <c r="B218" s="363" t="s">
        <v>192</v>
      </c>
      <c r="C218" s="37" t="s">
        <v>828</v>
      </c>
      <c r="D218" s="391">
        <v>5</v>
      </c>
      <c r="E218" s="37" t="s">
        <v>826</v>
      </c>
      <c r="F218" s="391">
        <v>5</v>
      </c>
      <c r="G218" s="37" t="s">
        <v>908</v>
      </c>
      <c r="H218" s="391">
        <v>2</v>
      </c>
      <c r="I218" s="37" t="s">
        <v>414</v>
      </c>
      <c r="J218" s="391">
        <v>2</v>
      </c>
      <c r="K218" s="37" t="s">
        <v>907</v>
      </c>
      <c r="L218" s="391">
        <v>2</v>
      </c>
      <c r="M218" s="37" t="s">
        <v>827</v>
      </c>
      <c r="N218" s="376">
        <v>2</v>
      </c>
      <c r="O218" s="379">
        <f>SUM(C218:N218)</f>
        <v>18</v>
      </c>
      <c r="P218" s="261"/>
      <c r="Q218" s="28"/>
      <c r="R218" s="261"/>
      <c r="U218" s="8"/>
      <c r="V218" s="8"/>
      <c r="W218" s="8"/>
      <c r="X218" s="8"/>
    </row>
    <row r="219" spans="1:24" ht="24.95" customHeight="1">
      <c r="A219" s="485">
        <v>2</v>
      </c>
      <c r="B219" s="500" t="s">
        <v>190</v>
      </c>
      <c r="C219" s="5" t="s">
        <v>818</v>
      </c>
      <c r="D219" s="383">
        <v>3</v>
      </c>
      <c r="E219" s="5" t="s">
        <v>819</v>
      </c>
      <c r="F219" s="383">
        <v>3</v>
      </c>
      <c r="G219" s="5" t="s">
        <v>820</v>
      </c>
      <c r="H219" s="383">
        <v>3</v>
      </c>
      <c r="I219" s="5" t="s">
        <v>821</v>
      </c>
      <c r="J219" s="383">
        <v>3</v>
      </c>
      <c r="K219" s="5" t="s">
        <v>822</v>
      </c>
      <c r="L219" s="383">
        <v>3</v>
      </c>
      <c r="M219" s="5" t="s">
        <v>823</v>
      </c>
      <c r="N219" s="377">
        <v>1</v>
      </c>
      <c r="O219" s="502">
        <f>SUM(C219:N220)</f>
        <v>18</v>
      </c>
      <c r="P219" s="261"/>
    </row>
    <row r="220" spans="1:24" ht="24.95" customHeight="1">
      <c r="A220" s="485"/>
      <c r="B220" s="500"/>
      <c r="C220" s="5" t="s">
        <v>824</v>
      </c>
      <c r="D220" s="383">
        <v>1</v>
      </c>
      <c r="E220" s="5" t="s">
        <v>836</v>
      </c>
      <c r="F220" s="383">
        <v>1</v>
      </c>
      <c r="G220" s="11"/>
      <c r="H220" s="383"/>
      <c r="I220" s="134"/>
      <c r="J220" s="383"/>
      <c r="K220" s="7"/>
      <c r="L220" s="383"/>
      <c r="M220" s="409"/>
      <c r="N220" s="377"/>
      <c r="O220" s="502"/>
      <c r="P220" s="261"/>
    </row>
    <row r="221" spans="1:24" ht="24.95" customHeight="1">
      <c r="A221" s="504">
        <v>3</v>
      </c>
      <c r="B221" s="500" t="s">
        <v>191</v>
      </c>
      <c r="C221" s="446" t="s">
        <v>829</v>
      </c>
      <c r="D221" s="383">
        <v>3</v>
      </c>
      <c r="E221" s="5" t="s">
        <v>830</v>
      </c>
      <c r="F221" s="383">
        <v>2</v>
      </c>
      <c r="G221" s="5" t="s">
        <v>831</v>
      </c>
      <c r="H221" s="383">
        <v>2</v>
      </c>
      <c r="I221" s="5" t="s">
        <v>832</v>
      </c>
      <c r="J221" s="383">
        <v>2</v>
      </c>
      <c r="K221" s="5" t="s">
        <v>833</v>
      </c>
      <c r="L221" s="383">
        <v>1</v>
      </c>
      <c r="M221" s="5" t="s">
        <v>834</v>
      </c>
      <c r="N221" s="377">
        <v>1</v>
      </c>
      <c r="O221" s="502">
        <f>SUM(C221:N222)</f>
        <v>18</v>
      </c>
      <c r="P221" s="261"/>
    </row>
    <row r="222" spans="1:24" ht="24.95" customHeight="1">
      <c r="A222" s="505"/>
      <c r="B222" s="500"/>
      <c r="C222" s="5" t="s">
        <v>835</v>
      </c>
      <c r="D222" s="383">
        <v>1</v>
      </c>
      <c r="E222" s="4" t="s">
        <v>825</v>
      </c>
      <c r="F222" s="383">
        <v>1</v>
      </c>
      <c r="G222" s="5" t="s">
        <v>837</v>
      </c>
      <c r="H222" s="383">
        <v>1</v>
      </c>
      <c r="I222" s="5" t="s">
        <v>838</v>
      </c>
      <c r="J222" s="383">
        <v>2</v>
      </c>
      <c r="K222" s="5" t="s">
        <v>839</v>
      </c>
      <c r="L222" s="383">
        <v>2</v>
      </c>
      <c r="M222" s="5"/>
      <c r="N222" s="377"/>
      <c r="O222" s="502"/>
      <c r="P222" s="261"/>
    </row>
    <row r="223" spans="1:24" ht="24.95" customHeight="1">
      <c r="A223" s="268"/>
      <c r="B223" s="364" t="s">
        <v>840</v>
      </c>
      <c r="C223" s="446" t="s">
        <v>841</v>
      </c>
      <c r="D223" s="383">
        <v>2</v>
      </c>
      <c r="E223" s="5" t="s">
        <v>842</v>
      </c>
      <c r="F223" s="383">
        <v>2</v>
      </c>
      <c r="G223" s="5" t="s">
        <v>843</v>
      </c>
      <c r="H223" s="383">
        <v>2</v>
      </c>
      <c r="I223" s="5"/>
      <c r="J223" s="383"/>
      <c r="K223" s="5"/>
      <c r="L223" s="383"/>
      <c r="M223" s="5"/>
      <c r="N223" s="377"/>
      <c r="O223" s="375">
        <f>SUM(C223:N223)</f>
        <v>6</v>
      </c>
      <c r="P223" s="266"/>
    </row>
    <row r="224" spans="1:24" ht="24.95" customHeight="1">
      <c r="A224" s="268"/>
      <c r="B224" s="364" t="s">
        <v>844</v>
      </c>
      <c r="C224" s="446" t="s">
        <v>845</v>
      </c>
      <c r="D224" s="383">
        <v>2</v>
      </c>
      <c r="E224" s="5" t="s">
        <v>909</v>
      </c>
      <c r="F224" s="383">
        <v>1</v>
      </c>
      <c r="G224" s="5" t="s">
        <v>910</v>
      </c>
      <c r="H224" s="383">
        <v>1</v>
      </c>
      <c r="I224" s="5"/>
      <c r="J224" s="383"/>
      <c r="K224" s="5"/>
      <c r="L224" s="383"/>
      <c r="M224" s="5"/>
      <c r="N224" s="377"/>
      <c r="O224" s="375">
        <f>SUM(C224:N224)</f>
        <v>4</v>
      </c>
      <c r="P224" s="266"/>
    </row>
    <row r="225" spans="1:24" ht="24.95" customHeight="1">
      <c r="A225" s="344"/>
      <c r="B225" s="382" t="s">
        <v>805</v>
      </c>
      <c r="C225" s="5" t="s">
        <v>846</v>
      </c>
      <c r="D225" s="383">
        <v>2</v>
      </c>
      <c r="E225" s="4" t="s">
        <v>871</v>
      </c>
      <c r="F225" s="383">
        <v>1</v>
      </c>
      <c r="G225" s="5" t="s">
        <v>872</v>
      </c>
      <c r="H225" s="383">
        <v>1</v>
      </c>
      <c r="I225" s="4" t="s">
        <v>877</v>
      </c>
      <c r="J225" s="383">
        <v>1</v>
      </c>
      <c r="K225" s="409"/>
      <c r="L225" s="383"/>
      <c r="M225" s="409"/>
      <c r="N225" s="377"/>
      <c r="O225" s="375">
        <f>SUM(C225:N225)</f>
        <v>5</v>
      </c>
      <c r="P225" s="266"/>
      <c r="V225" s="28"/>
    </row>
    <row r="226" spans="1:24" ht="24.95" customHeight="1" thickBot="1">
      <c r="A226" s="50"/>
      <c r="B226" s="27"/>
      <c r="C226" s="28"/>
      <c r="D226" s="261"/>
      <c r="E226" s="28"/>
      <c r="F226" s="261"/>
      <c r="G226" s="216"/>
      <c r="H226" s="261"/>
      <c r="I226" s="216"/>
      <c r="J226" s="261"/>
      <c r="K226" s="265"/>
      <c r="L226" s="261"/>
      <c r="M226" s="495" t="s">
        <v>288</v>
      </c>
      <c r="N226" s="496"/>
      <c r="O226" s="333">
        <f>SUM(O218:O225)</f>
        <v>69</v>
      </c>
      <c r="P226" s="261"/>
    </row>
    <row r="227" spans="1:24" ht="20.100000000000001" customHeight="1" thickBot="1">
      <c r="A227" s="565"/>
      <c r="C227" s="82"/>
      <c r="E227" s="82"/>
      <c r="G227" s="83"/>
      <c r="I227" s="83"/>
      <c r="K227" s="83"/>
      <c r="M227" s="83"/>
    </row>
    <row r="228" spans="1:24" ht="32.1" customHeight="1" thickBot="1">
      <c r="A228" s="513"/>
      <c r="B228" s="302" t="s">
        <v>782</v>
      </c>
      <c r="C228" s="70"/>
      <c r="D228" s="70"/>
      <c r="E228" s="70"/>
      <c r="F228" s="70"/>
      <c r="G228" s="205"/>
      <c r="H228" s="124" t="s">
        <v>234</v>
      </c>
      <c r="I228" s="70"/>
      <c r="J228" s="108"/>
      <c r="K228" s="70"/>
      <c r="L228" s="486" t="s">
        <v>675</v>
      </c>
      <c r="M228" s="487"/>
      <c r="N228" s="108"/>
      <c r="O228" s="269"/>
      <c r="P228" s="95"/>
    </row>
    <row r="229" spans="1:24" ht="24.95" customHeight="1">
      <c r="A229" s="512">
        <v>1</v>
      </c>
      <c r="B229" s="490" t="s">
        <v>243</v>
      </c>
      <c r="C229" s="310" t="s">
        <v>385</v>
      </c>
      <c r="D229" s="492">
        <v>7</v>
      </c>
      <c r="E229" s="188" t="s">
        <v>386</v>
      </c>
      <c r="F229" s="492">
        <v>2</v>
      </c>
      <c r="G229" s="310" t="s">
        <v>710</v>
      </c>
      <c r="H229" s="492">
        <v>3</v>
      </c>
      <c r="I229" s="310" t="s">
        <v>706</v>
      </c>
      <c r="J229" s="488">
        <v>2</v>
      </c>
      <c r="K229" s="310" t="s">
        <v>711</v>
      </c>
      <c r="L229" s="488">
        <v>2</v>
      </c>
      <c r="M229" s="445" t="s">
        <v>918</v>
      </c>
      <c r="N229" s="492">
        <v>2</v>
      </c>
      <c r="O229" s="501">
        <f>D229+F229+H229+J229+L229+N229</f>
        <v>18</v>
      </c>
      <c r="P229" s="261"/>
      <c r="R229" s="99"/>
      <c r="S229" s="8"/>
    </row>
    <row r="230" spans="1:24" ht="24.95" customHeight="1">
      <c r="A230" s="513"/>
      <c r="B230" s="491"/>
      <c r="C230" s="80" t="s">
        <v>299</v>
      </c>
      <c r="D230" s="493"/>
      <c r="E230" s="341" t="s">
        <v>387</v>
      </c>
      <c r="F230" s="493"/>
      <c r="G230" s="80" t="s">
        <v>299</v>
      </c>
      <c r="H230" s="493"/>
      <c r="I230" s="130" t="s">
        <v>299</v>
      </c>
      <c r="J230" s="489"/>
      <c r="K230" s="130" t="s">
        <v>302</v>
      </c>
      <c r="L230" s="489"/>
      <c r="M230" s="131" t="s">
        <v>388</v>
      </c>
      <c r="N230" s="493"/>
      <c r="O230" s="502"/>
      <c r="P230" s="261"/>
      <c r="Q230" s="290"/>
      <c r="S230" s="8"/>
      <c r="T230" s="8"/>
      <c r="U230" s="8"/>
      <c r="V230" s="8"/>
    </row>
    <row r="231" spans="1:24" ht="24.95" customHeight="1">
      <c r="A231" s="512">
        <v>2</v>
      </c>
      <c r="B231" s="503" t="s">
        <v>168</v>
      </c>
      <c r="C231" s="161" t="s">
        <v>712</v>
      </c>
      <c r="D231" s="493">
        <v>6</v>
      </c>
      <c r="E231" s="161" t="s">
        <v>793</v>
      </c>
      <c r="F231" s="493">
        <v>5</v>
      </c>
      <c r="G231" s="394" t="s">
        <v>917</v>
      </c>
      <c r="H231" s="383">
        <v>1</v>
      </c>
      <c r="I231" s="46" t="s">
        <v>713</v>
      </c>
      <c r="J231" s="489">
        <v>2</v>
      </c>
      <c r="K231" s="46" t="s">
        <v>380</v>
      </c>
      <c r="L231" s="489">
        <v>2</v>
      </c>
      <c r="M231" s="46" t="s">
        <v>381</v>
      </c>
      <c r="N231" s="489">
        <v>2</v>
      </c>
      <c r="O231" s="502">
        <f>D231+F231+H231+J231+L231+N231</f>
        <v>18</v>
      </c>
      <c r="P231" s="261"/>
      <c r="Q231" s="290"/>
      <c r="S231" s="99"/>
      <c r="T231" s="8"/>
      <c r="U231" s="8"/>
      <c r="V231" s="8"/>
    </row>
    <row r="232" spans="1:24" ht="30.75" customHeight="1">
      <c r="A232" s="513"/>
      <c r="B232" s="503"/>
      <c r="C232" s="160" t="s">
        <v>369</v>
      </c>
      <c r="D232" s="493"/>
      <c r="E232" s="131" t="s">
        <v>300</v>
      </c>
      <c r="F232" s="493"/>
      <c r="G232" s="341" t="s">
        <v>388</v>
      </c>
      <c r="H232" s="383"/>
      <c r="I232" s="131" t="s">
        <v>388</v>
      </c>
      <c r="J232" s="489"/>
      <c r="K232" s="274" t="s">
        <v>301</v>
      </c>
      <c r="L232" s="489"/>
      <c r="M232" s="274" t="s">
        <v>301</v>
      </c>
      <c r="N232" s="489"/>
      <c r="O232" s="502"/>
      <c r="P232" s="261"/>
      <c r="Q232" s="99"/>
    </row>
    <row r="233" spans="1:24" ht="30.75" customHeight="1">
      <c r="A233" s="512">
        <v>3</v>
      </c>
      <c r="B233" s="503" t="s">
        <v>169</v>
      </c>
      <c r="C233" s="46" t="s">
        <v>389</v>
      </c>
      <c r="D233" s="493">
        <v>5</v>
      </c>
      <c r="E233" s="46" t="s">
        <v>390</v>
      </c>
      <c r="F233" s="493">
        <v>5</v>
      </c>
      <c r="G233" s="46" t="s">
        <v>391</v>
      </c>
      <c r="H233" s="493">
        <v>6</v>
      </c>
      <c r="I233" s="46" t="s">
        <v>391</v>
      </c>
      <c r="J233" s="493">
        <v>2</v>
      </c>
      <c r="K233" s="394"/>
      <c r="L233" s="383"/>
      <c r="M233" s="394"/>
      <c r="N233" s="336"/>
      <c r="O233" s="502">
        <f>D233+F233+H233+J233+L233+N233</f>
        <v>18</v>
      </c>
      <c r="P233" s="261"/>
    </row>
    <row r="234" spans="1:24" s="8" customFormat="1" ht="24.95" customHeight="1">
      <c r="A234" s="513"/>
      <c r="B234" s="503"/>
      <c r="C234" s="160" t="s">
        <v>369</v>
      </c>
      <c r="D234" s="493"/>
      <c r="E234" s="274" t="s">
        <v>369</v>
      </c>
      <c r="F234" s="493"/>
      <c r="G234" s="160" t="s">
        <v>369</v>
      </c>
      <c r="H234" s="493"/>
      <c r="I234" s="131" t="s">
        <v>387</v>
      </c>
      <c r="J234" s="493"/>
      <c r="K234" s="131"/>
      <c r="L234" s="383"/>
      <c r="M234" s="131"/>
      <c r="N234" s="336"/>
      <c r="O234" s="502"/>
      <c r="P234" s="261"/>
      <c r="Q234" s="18"/>
      <c r="R234" s="18"/>
      <c r="S234" s="18"/>
      <c r="T234" s="18"/>
      <c r="U234" s="18"/>
      <c r="V234" s="18"/>
      <c r="W234" s="18"/>
      <c r="X234" s="18"/>
    </row>
    <row r="235" spans="1:24" ht="24.95" customHeight="1">
      <c r="A235" s="512">
        <v>4</v>
      </c>
      <c r="B235" s="516" t="s">
        <v>28</v>
      </c>
      <c r="C235" s="394" t="s">
        <v>714</v>
      </c>
      <c r="D235" s="493">
        <v>2</v>
      </c>
      <c r="E235" s="394" t="s">
        <v>392</v>
      </c>
      <c r="F235" s="493">
        <v>2</v>
      </c>
      <c r="G235" s="394" t="s">
        <v>393</v>
      </c>
      <c r="H235" s="493">
        <v>2</v>
      </c>
      <c r="I235" s="394" t="s">
        <v>715</v>
      </c>
      <c r="J235" s="493">
        <v>2</v>
      </c>
      <c r="K235" s="394" t="s">
        <v>379</v>
      </c>
      <c r="L235" s="493">
        <v>2</v>
      </c>
      <c r="M235" s="394" t="s">
        <v>394</v>
      </c>
      <c r="N235" s="493">
        <v>2</v>
      </c>
      <c r="O235" s="502">
        <f>D235+F235+H235+J235+L235+N235+D237+F237+H237+J237+L237</f>
        <v>18</v>
      </c>
      <c r="P235" s="261"/>
      <c r="R235" s="8"/>
      <c r="W235" s="8"/>
      <c r="X235" s="8"/>
    </row>
    <row r="236" spans="1:24" ht="24.95" customHeight="1">
      <c r="A236" s="521"/>
      <c r="B236" s="517"/>
      <c r="C236" s="341" t="s">
        <v>388</v>
      </c>
      <c r="D236" s="493"/>
      <c r="E236" s="341" t="s">
        <v>388</v>
      </c>
      <c r="F236" s="493"/>
      <c r="G236" s="341" t="s">
        <v>388</v>
      </c>
      <c r="H236" s="493"/>
      <c r="I236" s="341" t="s">
        <v>388</v>
      </c>
      <c r="J236" s="493"/>
      <c r="K236" s="341" t="s">
        <v>388</v>
      </c>
      <c r="L236" s="493"/>
      <c r="M236" s="341" t="s">
        <v>388</v>
      </c>
      <c r="N236" s="493"/>
      <c r="O236" s="502"/>
      <c r="P236" s="261"/>
      <c r="W236" s="8"/>
      <c r="X236" s="8"/>
    </row>
    <row r="237" spans="1:24" ht="24.95" customHeight="1">
      <c r="A237" s="521"/>
      <c r="B237" s="517"/>
      <c r="C237" s="394" t="s">
        <v>716</v>
      </c>
      <c r="D237" s="493">
        <v>2</v>
      </c>
      <c r="E237" s="394" t="s">
        <v>717</v>
      </c>
      <c r="F237" s="493">
        <v>2</v>
      </c>
      <c r="G237" s="394" t="s">
        <v>395</v>
      </c>
      <c r="H237" s="493">
        <v>1</v>
      </c>
      <c r="I237" s="394" t="s">
        <v>904</v>
      </c>
      <c r="J237" s="493">
        <v>1</v>
      </c>
      <c r="K237" s="341"/>
      <c r="L237" s="493"/>
      <c r="M237" s="341"/>
      <c r="N237" s="493"/>
      <c r="O237" s="502"/>
      <c r="P237" s="261"/>
      <c r="S237" s="8"/>
    </row>
    <row r="238" spans="1:24" ht="24.95" customHeight="1" thickBot="1">
      <c r="A238" s="513"/>
      <c r="B238" s="518"/>
      <c r="C238" s="185" t="s">
        <v>388</v>
      </c>
      <c r="D238" s="511"/>
      <c r="E238" s="185" t="s">
        <v>388</v>
      </c>
      <c r="F238" s="511"/>
      <c r="G238" s="276"/>
      <c r="H238" s="511"/>
      <c r="I238" s="276"/>
      <c r="J238" s="511"/>
      <c r="K238" s="276"/>
      <c r="L238" s="511"/>
      <c r="M238" s="342"/>
      <c r="N238" s="511"/>
      <c r="O238" s="524"/>
      <c r="P238" s="261"/>
      <c r="Q238" s="8"/>
      <c r="T238" s="8"/>
      <c r="U238" s="8"/>
      <c r="V238" s="8"/>
    </row>
    <row r="239" spans="1:24" ht="24.95" customHeight="1" thickBot="1">
      <c r="A239" s="29"/>
      <c r="B239" s="21"/>
      <c r="C239" s="30"/>
      <c r="D239" s="261"/>
      <c r="E239" s="30"/>
      <c r="F239" s="261"/>
      <c r="G239" s="30"/>
      <c r="H239" s="261"/>
      <c r="I239" s="30"/>
      <c r="J239" s="261"/>
      <c r="K239" s="30"/>
      <c r="L239" s="261"/>
      <c r="M239" s="495" t="s">
        <v>288</v>
      </c>
      <c r="N239" s="496"/>
      <c r="O239" s="333">
        <f>SUM(O229:O238)</f>
        <v>72</v>
      </c>
      <c r="P239" s="261"/>
    </row>
    <row r="240" spans="1:24" ht="20.100000000000001" customHeight="1" thickBot="1">
      <c r="A240" s="20"/>
      <c r="B240" s="21"/>
      <c r="C240" s="30"/>
      <c r="D240" s="261"/>
      <c r="E240" s="30"/>
      <c r="F240" s="261"/>
      <c r="G240" s="30"/>
      <c r="H240" s="261"/>
      <c r="I240" s="30"/>
      <c r="J240" s="261"/>
      <c r="K240" s="30"/>
      <c r="L240" s="261"/>
      <c r="M240" s="30"/>
      <c r="N240" s="261"/>
      <c r="O240" s="261"/>
      <c r="P240" s="261"/>
    </row>
    <row r="241" spans="1:24" ht="32.1" customHeight="1" thickBot="1">
      <c r="A241" s="20"/>
      <c r="B241" s="514" t="s">
        <v>901</v>
      </c>
      <c r="C241" s="515"/>
      <c r="D241" s="515"/>
      <c r="E241" s="368"/>
      <c r="F241" s="368"/>
      <c r="G241" s="369"/>
      <c r="H241" s="311" t="s">
        <v>439</v>
      </c>
      <c r="I241" s="287"/>
      <c r="J241" s="288"/>
      <c r="K241" s="287"/>
      <c r="L241" s="288"/>
      <c r="M241" s="486" t="s">
        <v>675</v>
      </c>
      <c r="N241" s="487"/>
      <c r="O241" s="370"/>
      <c r="P241" s="102"/>
      <c r="W241" s="8"/>
      <c r="X241" s="8"/>
    </row>
    <row r="242" spans="1:24" ht="24.95" customHeight="1">
      <c r="A242" s="245">
        <v>1</v>
      </c>
      <c r="B242" s="544" t="s">
        <v>603</v>
      </c>
      <c r="C242" s="411" t="s">
        <v>570</v>
      </c>
      <c r="D242" s="120">
        <v>3</v>
      </c>
      <c r="E242" s="312" t="s">
        <v>571</v>
      </c>
      <c r="F242" s="120">
        <v>3</v>
      </c>
      <c r="G242" s="312" t="s">
        <v>572</v>
      </c>
      <c r="H242" s="120">
        <v>3</v>
      </c>
      <c r="I242" s="189"/>
      <c r="J242" s="391"/>
      <c r="K242" s="189"/>
      <c r="L242" s="391"/>
      <c r="M242" s="189"/>
      <c r="N242" s="388"/>
      <c r="O242" s="526">
        <f>SUM(C242:N243)</f>
        <v>9</v>
      </c>
      <c r="P242" s="261"/>
    </row>
    <row r="243" spans="1:24" ht="24.95" customHeight="1">
      <c r="A243" s="512">
        <v>2</v>
      </c>
      <c r="B243" s="494"/>
      <c r="C243" s="412"/>
      <c r="D243" s="383"/>
      <c r="E243" s="110"/>
      <c r="F243" s="121"/>
      <c r="G243" s="110"/>
      <c r="H243" s="121"/>
      <c r="I243" s="110"/>
      <c r="J243" s="121"/>
      <c r="K243" s="134"/>
      <c r="L243" s="383"/>
      <c r="M243" s="134"/>
      <c r="N243" s="389"/>
      <c r="O243" s="568"/>
      <c r="P243" s="261"/>
    </row>
    <row r="244" spans="1:24" ht="24.95" customHeight="1">
      <c r="A244" s="513"/>
      <c r="B244" s="494" t="s">
        <v>604</v>
      </c>
      <c r="C244" s="413" t="s">
        <v>569</v>
      </c>
      <c r="D244" s="121">
        <v>3</v>
      </c>
      <c r="E244" s="110" t="s">
        <v>579</v>
      </c>
      <c r="F244" s="121">
        <v>2</v>
      </c>
      <c r="G244" s="110" t="s">
        <v>594</v>
      </c>
      <c r="H244" s="121">
        <v>2</v>
      </c>
      <c r="I244" s="110" t="s">
        <v>595</v>
      </c>
      <c r="J244" s="121">
        <v>2</v>
      </c>
      <c r="K244" s="110" t="s">
        <v>596</v>
      </c>
      <c r="L244" s="121">
        <v>2</v>
      </c>
      <c r="M244" s="110" t="s">
        <v>589</v>
      </c>
      <c r="N244" s="414">
        <v>3</v>
      </c>
      <c r="O244" s="568">
        <f>D244+F244+H244+J244+L244+D245+F245+H245+J245+L245+N244</f>
        <v>18</v>
      </c>
      <c r="P244" s="261"/>
    </row>
    <row r="245" spans="1:24" ht="24.95" customHeight="1">
      <c r="A245" s="246"/>
      <c r="B245" s="494"/>
      <c r="C245" s="413"/>
      <c r="D245" s="121"/>
      <c r="E245" s="110"/>
      <c r="F245" s="121"/>
      <c r="G245" s="110" t="s">
        <v>599</v>
      </c>
      <c r="H245" s="121">
        <v>2</v>
      </c>
      <c r="I245" s="110" t="s">
        <v>600</v>
      </c>
      <c r="J245" s="121">
        <v>2</v>
      </c>
      <c r="K245" s="134"/>
      <c r="L245" s="383"/>
      <c r="M245" s="134"/>
      <c r="N245" s="389"/>
      <c r="O245" s="568"/>
      <c r="P245" s="261"/>
      <c r="Q245" s="190"/>
      <c r="R245" s="191"/>
      <c r="S245" s="190"/>
      <c r="T245" s="191"/>
      <c r="U245" s="174"/>
      <c r="V245" s="174"/>
    </row>
    <row r="246" spans="1:24" ht="24.95" customHeight="1">
      <c r="A246" s="504">
        <v>3</v>
      </c>
      <c r="B246" s="494" t="s">
        <v>665</v>
      </c>
      <c r="C246" s="413" t="s">
        <v>582</v>
      </c>
      <c r="D246" s="121">
        <v>3</v>
      </c>
      <c r="E246" s="110" t="s">
        <v>583</v>
      </c>
      <c r="F246" s="121">
        <v>3</v>
      </c>
      <c r="G246" s="110" t="s">
        <v>584</v>
      </c>
      <c r="H246" s="121">
        <v>3</v>
      </c>
      <c r="I246" s="110" t="s">
        <v>585</v>
      </c>
      <c r="J246" s="121">
        <v>2</v>
      </c>
      <c r="K246" s="110" t="s">
        <v>586</v>
      </c>
      <c r="L246" s="121">
        <v>2</v>
      </c>
      <c r="M246" s="110" t="s">
        <v>591</v>
      </c>
      <c r="N246" s="414">
        <v>2</v>
      </c>
      <c r="O246" s="568">
        <f>D246+F246+H246+J246+L246+D247+F247+H247+J247+L247+N246</f>
        <v>18</v>
      </c>
      <c r="P246" s="261"/>
      <c r="Q246" s="190"/>
      <c r="R246" s="191"/>
    </row>
    <row r="247" spans="1:24" ht="24.95" customHeight="1">
      <c r="A247" s="510"/>
      <c r="B247" s="494"/>
      <c r="C247" s="413" t="s">
        <v>587</v>
      </c>
      <c r="D247" s="121">
        <v>3</v>
      </c>
      <c r="E247" s="110"/>
      <c r="F247" s="121"/>
      <c r="G247" s="110"/>
      <c r="H247" s="121"/>
      <c r="I247" s="110"/>
      <c r="J247" s="121"/>
      <c r="K247" s="111"/>
      <c r="L247" s="122"/>
      <c r="M247" s="111"/>
      <c r="N247" s="415"/>
      <c r="O247" s="568"/>
      <c r="P247" s="261"/>
      <c r="Q247" s="8"/>
      <c r="R247" s="8"/>
    </row>
    <row r="248" spans="1:24" ht="24.95" customHeight="1">
      <c r="A248" s="512">
        <v>4</v>
      </c>
      <c r="B248" s="494" t="s">
        <v>605</v>
      </c>
      <c r="C248" s="413" t="s">
        <v>576</v>
      </c>
      <c r="D248" s="121">
        <v>3</v>
      </c>
      <c r="E248" s="110" t="s">
        <v>577</v>
      </c>
      <c r="F248" s="121">
        <v>3</v>
      </c>
      <c r="G248" s="110" t="s">
        <v>590</v>
      </c>
      <c r="H248" s="121">
        <v>4</v>
      </c>
      <c r="I248" s="110" t="s">
        <v>602</v>
      </c>
      <c r="J248" s="121">
        <v>2</v>
      </c>
      <c r="K248" s="110" t="s">
        <v>573</v>
      </c>
      <c r="L248" s="121">
        <v>2</v>
      </c>
      <c r="M248" s="110" t="s">
        <v>597</v>
      </c>
      <c r="N248" s="414">
        <v>2</v>
      </c>
      <c r="O248" s="568">
        <f>D248+F248+H248+J248+L248+D249+F249+H249+J249+L249+N248</f>
        <v>18</v>
      </c>
      <c r="P248" s="261"/>
      <c r="Q248" s="8"/>
      <c r="R248" s="8"/>
    </row>
    <row r="249" spans="1:24" ht="24.95" customHeight="1">
      <c r="A249" s="513"/>
      <c r="B249" s="494"/>
      <c r="C249" s="413"/>
      <c r="D249" s="121"/>
      <c r="E249" s="110"/>
      <c r="F249" s="121"/>
      <c r="G249" s="110"/>
      <c r="H249" s="121"/>
      <c r="I249" s="110" t="s">
        <v>598</v>
      </c>
      <c r="J249" s="121">
        <v>2</v>
      </c>
      <c r="K249" s="132"/>
      <c r="L249" s="132"/>
      <c r="M249" s="192"/>
      <c r="N249" s="416"/>
      <c r="O249" s="568"/>
      <c r="P249" s="261"/>
    </row>
    <row r="250" spans="1:24" ht="24.95" customHeight="1">
      <c r="A250" s="245">
        <v>5</v>
      </c>
      <c r="B250" s="566" t="s">
        <v>733</v>
      </c>
      <c r="C250" s="413" t="s">
        <v>580</v>
      </c>
      <c r="D250" s="121">
        <v>3</v>
      </c>
      <c r="E250" s="110" t="s">
        <v>581</v>
      </c>
      <c r="F250" s="121">
        <v>4</v>
      </c>
      <c r="G250" s="110" t="s">
        <v>592</v>
      </c>
      <c r="H250" s="121">
        <v>2</v>
      </c>
      <c r="I250" s="110" t="s">
        <v>734</v>
      </c>
      <c r="J250" s="121">
        <v>2</v>
      </c>
      <c r="K250" s="110" t="s">
        <v>601</v>
      </c>
      <c r="L250" s="121">
        <v>2</v>
      </c>
      <c r="M250" s="371" t="s">
        <v>417</v>
      </c>
      <c r="N250" s="417">
        <v>3</v>
      </c>
      <c r="O250" s="568">
        <f>D250+F250+H250+J250+L250+D251+F251+H251+J251+L251+N250</f>
        <v>18</v>
      </c>
      <c r="P250" s="261"/>
      <c r="Q250" s="14"/>
    </row>
    <row r="251" spans="1:24" ht="24.95" customHeight="1">
      <c r="A251" s="246">
        <v>6</v>
      </c>
      <c r="B251" s="566"/>
      <c r="C251" s="418" t="s">
        <v>593</v>
      </c>
      <c r="D251" s="121">
        <v>2</v>
      </c>
      <c r="E251" s="132"/>
      <c r="F251" s="132"/>
      <c r="G251" s="132"/>
      <c r="H251" s="132"/>
      <c r="I251" s="132"/>
      <c r="J251" s="132"/>
      <c r="K251" s="134"/>
      <c r="L251" s="383"/>
      <c r="M251" s="192"/>
      <c r="N251" s="416"/>
      <c r="O251" s="568"/>
      <c r="P251" s="261"/>
    </row>
    <row r="252" spans="1:24" ht="24.95" customHeight="1">
      <c r="A252" s="241">
        <v>7</v>
      </c>
      <c r="B252" s="393" t="s">
        <v>606</v>
      </c>
      <c r="C252" s="413" t="s">
        <v>578</v>
      </c>
      <c r="D252" s="121">
        <v>3</v>
      </c>
      <c r="E252" s="132"/>
      <c r="F252" s="132"/>
      <c r="G252" s="110"/>
      <c r="H252" s="121"/>
      <c r="I252" s="134"/>
      <c r="J252" s="121"/>
      <c r="K252" s="110"/>
      <c r="L252" s="121"/>
      <c r="M252" s="371" t="s">
        <v>417</v>
      </c>
      <c r="N252" s="417">
        <v>15</v>
      </c>
      <c r="O252" s="399">
        <f>D252+F252+H252+J252+L252+D254+F254+H254+J254+L254+N252</f>
        <v>18</v>
      </c>
      <c r="P252" s="261"/>
    </row>
    <row r="253" spans="1:24" ht="24.95" customHeight="1">
      <c r="A253" s="241">
        <v>8</v>
      </c>
      <c r="B253" s="390" t="s">
        <v>919</v>
      </c>
      <c r="C253" s="418" t="s">
        <v>574</v>
      </c>
      <c r="D253" s="121">
        <v>2</v>
      </c>
      <c r="F253" s="383"/>
      <c r="G253" s="110" t="s">
        <v>588</v>
      </c>
      <c r="H253" s="121">
        <v>3</v>
      </c>
      <c r="I253" s="110" t="s">
        <v>575</v>
      </c>
      <c r="J253" s="121">
        <v>2</v>
      </c>
      <c r="K253" s="110"/>
      <c r="L253" s="121"/>
      <c r="M253" s="313"/>
      <c r="N253" s="417"/>
      <c r="O253" s="399">
        <f>SUM(C253:M253)</f>
        <v>7</v>
      </c>
      <c r="P253" s="261"/>
    </row>
    <row r="254" spans="1:24" ht="30" customHeight="1" thickBot="1">
      <c r="A254" s="241">
        <v>9</v>
      </c>
      <c r="B254" s="396" t="s">
        <v>668</v>
      </c>
      <c r="C254" s="419" t="s">
        <v>418</v>
      </c>
      <c r="D254" s="123"/>
      <c r="E254" s="112"/>
      <c r="F254" s="123"/>
      <c r="G254" s="112"/>
      <c r="H254" s="123"/>
      <c r="I254" s="157"/>
      <c r="J254" s="123"/>
      <c r="K254" s="112"/>
      <c r="L254" s="123"/>
      <c r="M254" s="112"/>
      <c r="N254" s="420"/>
      <c r="O254" s="410"/>
      <c r="P254" s="102"/>
    </row>
    <row r="255" spans="1:24" s="8" customFormat="1" ht="24.95" customHeight="1" thickBot="1">
      <c r="A255" s="9"/>
      <c r="B255" s="63"/>
      <c r="C255" s="125"/>
      <c r="D255" s="101"/>
      <c r="G255" s="99"/>
      <c r="H255" s="101"/>
      <c r="I255" s="99"/>
      <c r="J255" s="101"/>
      <c r="K255" s="99"/>
      <c r="L255" s="101"/>
      <c r="M255" s="584" t="s">
        <v>288</v>
      </c>
      <c r="N255" s="585"/>
      <c r="O255" s="333">
        <f>SUM(O242:O254)</f>
        <v>106</v>
      </c>
      <c r="P255" s="261"/>
      <c r="Q255" s="18"/>
      <c r="R255" s="18"/>
      <c r="S255" s="18"/>
      <c r="T255" s="18"/>
      <c r="U255" s="18"/>
      <c r="V255" s="18"/>
      <c r="W255" s="18"/>
      <c r="X255" s="18"/>
    </row>
    <row r="256" spans="1:24" s="8" customFormat="1" ht="20.100000000000001" customHeight="1" thickBot="1">
      <c r="A256" s="9"/>
      <c r="B256" s="63"/>
      <c r="C256" s="86"/>
      <c r="D256" s="101"/>
      <c r="E256" s="82"/>
      <c r="F256" s="101"/>
      <c r="G256" s="83"/>
      <c r="H256" s="101"/>
      <c r="I256" s="83"/>
      <c r="J256" s="101"/>
      <c r="K256" s="83"/>
      <c r="L256" s="101"/>
      <c r="M256" s="64"/>
      <c r="N256" s="261"/>
      <c r="O256" s="261"/>
      <c r="P256" s="261"/>
      <c r="Q256" s="18"/>
      <c r="R256" s="18"/>
      <c r="S256" s="18"/>
      <c r="T256" s="18"/>
      <c r="U256" s="18"/>
      <c r="V256" s="18"/>
      <c r="W256" s="18"/>
      <c r="X256" s="18"/>
    </row>
    <row r="257" spans="1:24" ht="32.1" customHeight="1" thickBot="1">
      <c r="A257" s="43"/>
      <c r="B257" s="302" t="s">
        <v>783</v>
      </c>
      <c r="C257" s="70"/>
      <c r="D257" s="70"/>
      <c r="E257" s="70"/>
      <c r="F257" s="70"/>
      <c r="G257" s="205"/>
      <c r="H257" s="311" t="s">
        <v>240</v>
      </c>
      <c r="I257" s="287"/>
      <c r="J257" s="288"/>
      <c r="K257" s="287"/>
      <c r="L257" s="288"/>
      <c r="M257" s="486" t="s">
        <v>675</v>
      </c>
      <c r="N257" s="487"/>
      <c r="O257" s="94"/>
      <c r="P257" s="261"/>
      <c r="Q257" s="8"/>
      <c r="R257" s="8"/>
      <c r="S257" s="8"/>
      <c r="T257" s="8"/>
    </row>
    <row r="258" spans="1:24" ht="24.95" customHeight="1">
      <c r="A258" s="242">
        <v>1</v>
      </c>
      <c r="B258" s="586" t="s">
        <v>340</v>
      </c>
      <c r="C258" s="310" t="s">
        <v>856</v>
      </c>
      <c r="D258" s="391">
        <v>3</v>
      </c>
      <c r="E258" s="310" t="s">
        <v>857</v>
      </c>
      <c r="F258" s="391">
        <v>3</v>
      </c>
      <c r="G258" s="310" t="s">
        <v>858</v>
      </c>
      <c r="H258" s="391">
        <v>6</v>
      </c>
      <c r="I258" s="310" t="s">
        <v>859</v>
      </c>
      <c r="J258" s="391">
        <v>1</v>
      </c>
      <c r="K258" s="310" t="s">
        <v>860</v>
      </c>
      <c r="L258" s="391">
        <v>2</v>
      </c>
      <c r="M258" s="310" t="s">
        <v>861</v>
      </c>
      <c r="N258" s="388">
        <v>3</v>
      </c>
      <c r="O258" s="508">
        <f>SUM(C258:N259)</f>
        <v>20</v>
      </c>
      <c r="P258" s="261"/>
      <c r="Q258" s="196"/>
      <c r="R258" s="261"/>
      <c r="S258" s="196"/>
      <c r="T258" s="261"/>
    </row>
    <row r="259" spans="1:24" ht="24.95" customHeight="1" thickBot="1">
      <c r="A259" s="267"/>
      <c r="B259" s="587"/>
      <c r="C259" s="422" t="s">
        <v>862</v>
      </c>
      <c r="D259" s="421">
        <v>2</v>
      </c>
      <c r="E259" s="422"/>
      <c r="F259" s="421"/>
      <c r="G259" s="422"/>
      <c r="H259" s="421"/>
      <c r="I259" s="422"/>
      <c r="J259" s="421"/>
      <c r="K259" s="422"/>
      <c r="L259" s="421"/>
      <c r="M259" s="422"/>
      <c r="N259" s="423"/>
      <c r="O259" s="509"/>
      <c r="P259" s="266"/>
      <c r="Q259" s="196"/>
      <c r="R259" s="266"/>
      <c r="S259" s="196"/>
      <c r="T259" s="266"/>
    </row>
    <row r="260" spans="1:24" ht="24.95" customHeight="1" thickBot="1">
      <c r="A260" s="245">
        <v>2</v>
      </c>
      <c r="B260" s="447" t="s">
        <v>798</v>
      </c>
      <c r="C260" s="330" t="s">
        <v>855</v>
      </c>
      <c r="D260" s="384">
        <v>6</v>
      </c>
      <c r="E260" s="330"/>
      <c r="F260" s="384"/>
      <c r="G260" s="330"/>
      <c r="H260" s="384"/>
      <c r="I260" s="308"/>
      <c r="J260" s="384"/>
      <c r="K260" s="308"/>
      <c r="L260" s="384"/>
      <c r="M260" s="308"/>
      <c r="N260" s="392"/>
      <c r="O260" s="90">
        <f>D260+F260+H260+J260+L260+N260</f>
        <v>6</v>
      </c>
      <c r="P260" s="261"/>
      <c r="Q260" s="196"/>
      <c r="R260" s="261"/>
      <c r="S260" s="196"/>
      <c r="T260" s="261"/>
    </row>
    <row r="261" spans="1:24" ht="24.95" customHeight="1" thickBot="1">
      <c r="A261" s="557"/>
      <c r="B261" s="3"/>
      <c r="C261" s="84"/>
      <c r="D261" s="261"/>
      <c r="E261" s="84"/>
      <c r="F261" s="261"/>
      <c r="G261" s="85"/>
      <c r="H261" s="261"/>
      <c r="I261" s="85"/>
      <c r="J261" s="261"/>
      <c r="K261" s="85"/>
      <c r="L261" s="261"/>
      <c r="M261" s="575" t="s">
        <v>288</v>
      </c>
      <c r="N261" s="576"/>
      <c r="O261" s="372">
        <f>SUM(O258:O260)</f>
        <v>26</v>
      </c>
      <c r="P261" s="177"/>
      <c r="R261" s="22"/>
    </row>
    <row r="262" spans="1:24" ht="20.100000000000001" customHeight="1" thickBot="1">
      <c r="A262" s="557"/>
      <c r="B262" s="29"/>
      <c r="C262" s="208"/>
      <c r="D262" s="261"/>
      <c r="E262" s="208"/>
      <c r="F262" s="261"/>
      <c r="G262" s="30"/>
      <c r="H262" s="261"/>
      <c r="I262" s="30"/>
      <c r="J262" s="261"/>
      <c r="K262" s="30"/>
      <c r="L262" s="261"/>
      <c r="M262" s="88"/>
      <c r="N262" s="109"/>
      <c r="O262" s="66"/>
      <c r="P262" s="66"/>
      <c r="S262" s="22"/>
    </row>
    <row r="263" spans="1:24" ht="32.1" customHeight="1" thickBot="1">
      <c r="A263" s="9"/>
      <c r="B263" s="302" t="s">
        <v>784</v>
      </c>
      <c r="C263" s="70"/>
      <c r="D263" s="70"/>
      <c r="E263" s="70"/>
      <c r="F263" s="70"/>
      <c r="G263" s="205"/>
      <c r="H263" s="311" t="s">
        <v>238</v>
      </c>
      <c r="I263" s="287"/>
      <c r="J263" s="288"/>
      <c r="K263" s="287"/>
      <c r="L263" s="486" t="s">
        <v>675</v>
      </c>
      <c r="M263" s="487"/>
      <c r="N263" s="288"/>
      <c r="O263" s="373"/>
      <c r="P263" s="66"/>
      <c r="Q263" s="22"/>
      <c r="S263" s="22"/>
    </row>
    <row r="264" spans="1:24" s="8" customFormat="1" ht="24.95" customHeight="1">
      <c r="A264" s="512">
        <v>1</v>
      </c>
      <c r="B264" s="583" t="s">
        <v>247</v>
      </c>
      <c r="C264" s="277" t="s">
        <v>396</v>
      </c>
      <c r="D264" s="391">
        <v>2</v>
      </c>
      <c r="E264" s="42" t="s">
        <v>399</v>
      </c>
      <c r="F264" s="391">
        <v>2</v>
      </c>
      <c r="G264" s="37" t="s">
        <v>398</v>
      </c>
      <c r="H264" s="391">
        <v>2</v>
      </c>
      <c r="I264" s="42" t="s">
        <v>402</v>
      </c>
      <c r="J264" s="391">
        <v>2</v>
      </c>
      <c r="K264" s="42" t="s">
        <v>406</v>
      </c>
      <c r="L264" s="391">
        <v>2</v>
      </c>
      <c r="M264" s="37"/>
      <c r="N264" s="379"/>
      <c r="O264" s="526">
        <f>D264+F264+H264+J264+L264+N264+D265+F265+H265+J265+L265</f>
        <v>18</v>
      </c>
      <c r="P264" s="261"/>
      <c r="R264" s="18"/>
      <c r="S264" s="18"/>
      <c r="T264" s="18"/>
      <c r="U264" s="18"/>
      <c r="V264" s="18"/>
      <c r="W264" s="18"/>
      <c r="X264" s="18"/>
    </row>
    <row r="265" spans="1:24" ht="24.95" customHeight="1">
      <c r="A265" s="513"/>
      <c r="B265" s="570"/>
      <c r="C265" s="270" t="s">
        <v>397</v>
      </c>
      <c r="D265" s="383">
        <v>2</v>
      </c>
      <c r="E265" s="4" t="s">
        <v>400</v>
      </c>
      <c r="F265" s="383">
        <v>2</v>
      </c>
      <c r="G265" s="4" t="s">
        <v>401</v>
      </c>
      <c r="H265" s="383">
        <v>2</v>
      </c>
      <c r="I265" s="5" t="s">
        <v>135</v>
      </c>
      <c r="J265" s="383">
        <v>1</v>
      </c>
      <c r="K265" s="5" t="s">
        <v>113</v>
      </c>
      <c r="L265" s="383">
        <v>1</v>
      </c>
      <c r="M265" s="4"/>
      <c r="N265" s="375"/>
      <c r="O265" s="568"/>
      <c r="P265" s="261"/>
      <c r="Q265" s="19"/>
      <c r="R265" s="261"/>
      <c r="S265" s="19"/>
      <c r="T265" s="261"/>
    </row>
    <row r="266" spans="1:24" ht="24.95" customHeight="1" thickBot="1">
      <c r="A266" s="256">
        <v>2</v>
      </c>
      <c r="B266" s="166" t="s">
        <v>766</v>
      </c>
      <c r="C266" s="133" t="s">
        <v>404</v>
      </c>
      <c r="D266" s="384">
        <v>2</v>
      </c>
      <c r="E266" s="38" t="s">
        <v>403</v>
      </c>
      <c r="F266" s="384">
        <v>2</v>
      </c>
      <c r="G266" s="38" t="s">
        <v>405</v>
      </c>
      <c r="H266" s="384">
        <v>2</v>
      </c>
      <c r="I266" s="38" t="s">
        <v>126</v>
      </c>
      <c r="J266" s="384">
        <v>1</v>
      </c>
      <c r="K266" s="38" t="s">
        <v>689</v>
      </c>
      <c r="L266" s="384">
        <v>1</v>
      </c>
      <c r="M266" s="157"/>
      <c r="N266" s="380"/>
      <c r="O266" s="159">
        <f>D266+F266+H266+J266+L266+N266</f>
        <v>8</v>
      </c>
      <c r="P266" s="261"/>
      <c r="Q266" s="14" t="s">
        <v>766</v>
      </c>
      <c r="R266" s="18">
        <v>9</v>
      </c>
      <c r="S266" s="18" t="s">
        <v>746</v>
      </c>
    </row>
    <row r="267" spans="1:24" ht="24.95" customHeight="1" thickBot="1">
      <c r="A267" s="257"/>
      <c r="B267" s="27"/>
      <c r="C267" s="28"/>
      <c r="D267" s="261"/>
      <c r="E267" s="19"/>
      <c r="F267" s="261"/>
      <c r="G267" s="19"/>
      <c r="H267" s="261"/>
      <c r="I267" s="19"/>
      <c r="J267" s="261"/>
      <c r="K267" s="28"/>
      <c r="L267" s="261"/>
      <c r="M267" s="571" t="s">
        <v>288</v>
      </c>
      <c r="N267" s="591"/>
      <c r="O267" s="361">
        <f>SUM(O264:O266)</f>
        <v>26</v>
      </c>
      <c r="P267" s="261"/>
    </row>
    <row r="268" spans="1:24" ht="20.100000000000001" customHeight="1" thickBot="1">
      <c r="A268" s="485"/>
      <c r="B268" s="67"/>
      <c r="C268" s="68"/>
      <c r="D268" s="261"/>
      <c r="E268" s="569"/>
      <c r="F268" s="569"/>
      <c r="G268" s="569"/>
      <c r="H268" s="569"/>
      <c r="I268" s="569"/>
      <c r="J268" s="569"/>
      <c r="K268" s="569"/>
      <c r="L268" s="261"/>
      <c r="M268" s="45"/>
      <c r="N268" s="261"/>
      <c r="O268" s="97"/>
      <c r="P268" s="97"/>
    </row>
    <row r="269" spans="1:24" ht="32.1" customHeight="1" thickBot="1">
      <c r="A269" s="485"/>
      <c r="B269" s="302" t="s">
        <v>217</v>
      </c>
      <c r="C269" s="70"/>
      <c r="D269" s="70"/>
      <c r="E269" s="70"/>
      <c r="F269" s="70"/>
      <c r="G269" s="205"/>
      <c r="H269" s="124" t="s">
        <v>303</v>
      </c>
      <c r="I269" s="70"/>
      <c r="J269" s="108"/>
      <c r="K269" s="70"/>
      <c r="L269" s="486" t="s">
        <v>675</v>
      </c>
      <c r="M269" s="487"/>
      <c r="N269" s="108"/>
      <c r="O269" s="269"/>
      <c r="P269" s="95"/>
    </row>
    <row r="270" spans="1:24" ht="24.95" customHeight="1">
      <c r="A270" s="485">
        <v>1</v>
      </c>
      <c r="B270" s="498" t="s">
        <v>176</v>
      </c>
      <c r="C270" s="315" t="s">
        <v>455</v>
      </c>
      <c r="D270" s="391">
        <v>2</v>
      </c>
      <c r="E270" s="315" t="s">
        <v>456</v>
      </c>
      <c r="F270" s="391">
        <v>2</v>
      </c>
      <c r="G270" s="315" t="s">
        <v>726</v>
      </c>
      <c r="H270" s="391">
        <v>3</v>
      </c>
      <c r="I270" s="315" t="s">
        <v>725</v>
      </c>
      <c r="J270" s="391">
        <v>1</v>
      </c>
      <c r="K270" s="315" t="s">
        <v>464</v>
      </c>
      <c r="L270" s="391">
        <v>3</v>
      </c>
      <c r="M270" s="315" t="s">
        <v>488</v>
      </c>
      <c r="N270" s="391">
        <v>2</v>
      </c>
      <c r="O270" s="501">
        <f>D270+F270+H270+J270+L270+N270+D271+F271+H271+J271+L271+N271</f>
        <v>18</v>
      </c>
      <c r="P270" s="261"/>
    </row>
    <row r="271" spans="1:24" ht="24.95" customHeight="1">
      <c r="A271" s="485"/>
      <c r="B271" s="503"/>
      <c r="C271" s="24"/>
      <c r="D271" s="383"/>
      <c r="E271" s="24"/>
      <c r="F271" s="383"/>
      <c r="G271" s="24"/>
      <c r="H271" s="383"/>
      <c r="I271" s="23"/>
      <c r="J271" s="383"/>
      <c r="K271" s="23" t="s">
        <v>489</v>
      </c>
      <c r="L271" s="383">
        <v>2</v>
      </c>
      <c r="M271" s="23" t="s">
        <v>465</v>
      </c>
      <c r="N271" s="383">
        <v>3</v>
      </c>
      <c r="O271" s="502"/>
      <c r="P271" s="261"/>
    </row>
    <row r="272" spans="1:24" ht="24.95" customHeight="1">
      <c r="A272" s="485">
        <v>2</v>
      </c>
      <c r="B272" s="503" t="s">
        <v>173</v>
      </c>
      <c r="C272" s="23" t="s">
        <v>447</v>
      </c>
      <c r="D272" s="383">
        <v>2</v>
      </c>
      <c r="E272" s="23" t="s">
        <v>448</v>
      </c>
      <c r="F272" s="383">
        <v>2</v>
      </c>
      <c r="G272" s="23" t="s">
        <v>449</v>
      </c>
      <c r="H272" s="383">
        <v>3</v>
      </c>
      <c r="I272" s="148" t="s">
        <v>475</v>
      </c>
      <c r="J272" s="383">
        <v>2</v>
      </c>
      <c r="K272" s="23" t="s">
        <v>474</v>
      </c>
      <c r="L272" s="383">
        <v>2</v>
      </c>
      <c r="M272" s="23" t="s">
        <v>486</v>
      </c>
      <c r="N272" s="383">
        <v>2</v>
      </c>
      <c r="O272" s="502">
        <f>D272+F272+H272+J272+L272+N272+D273+F273+H273+J273+L273+N273</f>
        <v>18</v>
      </c>
      <c r="P272" s="261"/>
    </row>
    <row r="273" spans="1:20" ht="24.95" customHeight="1">
      <c r="A273" s="485"/>
      <c r="B273" s="503"/>
      <c r="C273" s="24"/>
      <c r="D273" s="383"/>
      <c r="E273" s="24"/>
      <c r="F273" s="383"/>
      <c r="G273" s="24"/>
      <c r="H273" s="383"/>
      <c r="I273" s="134"/>
      <c r="J273" s="383"/>
      <c r="K273" s="23" t="s">
        <v>728</v>
      </c>
      <c r="L273" s="383">
        <v>3</v>
      </c>
      <c r="M273" s="23" t="s">
        <v>727</v>
      </c>
      <c r="N273" s="383">
        <v>2</v>
      </c>
      <c r="O273" s="502"/>
      <c r="P273" s="261"/>
    </row>
    <row r="274" spans="1:20" ht="24.95" customHeight="1">
      <c r="A274" s="241">
        <v>3</v>
      </c>
      <c r="B274" s="382" t="s">
        <v>174</v>
      </c>
      <c r="C274" s="23" t="s">
        <v>451</v>
      </c>
      <c r="D274" s="383">
        <v>3</v>
      </c>
      <c r="E274" s="23" t="s">
        <v>452</v>
      </c>
      <c r="F274" s="383">
        <v>3</v>
      </c>
      <c r="G274" s="23" t="s">
        <v>453</v>
      </c>
      <c r="H274" s="383">
        <v>3</v>
      </c>
      <c r="I274" s="23" t="s">
        <v>460</v>
      </c>
      <c r="J274" s="383">
        <v>3</v>
      </c>
      <c r="K274" s="23" t="s">
        <v>461</v>
      </c>
      <c r="L274" s="383">
        <v>3</v>
      </c>
      <c r="M274" s="23" t="s">
        <v>462</v>
      </c>
      <c r="N274" s="383">
        <v>3</v>
      </c>
      <c r="O274" s="335">
        <f>D274+F274+H274+J274+L274+N274</f>
        <v>18</v>
      </c>
      <c r="P274" s="261"/>
    </row>
    <row r="275" spans="1:20" ht="24.95" customHeight="1">
      <c r="A275" s="512">
        <v>4</v>
      </c>
      <c r="B275" s="503" t="s">
        <v>171</v>
      </c>
      <c r="C275" s="23" t="s">
        <v>493</v>
      </c>
      <c r="D275" s="383">
        <v>2</v>
      </c>
      <c r="E275" s="23" t="s">
        <v>494</v>
      </c>
      <c r="F275" s="383">
        <v>2</v>
      </c>
      <c r="G275" s="23" t="s">
        <v>495</v>
      </c>
      <c r="H275" s="383">
        <v>2</v>
      </c>
      <c r="I275" s="23" t="s">
        <v>496</v>
      </c>
      <c r="J275" s="383">
        <v>2</v>
      </c>
      <c r="K275" s="23" t="s">
        <v>471</v>
      </c>
      <c r="L275" s="383">
        <v>2</v>
      </c>
      <c r="M275" s="23" t="s">
        <v>731</v>
      </c>
      <c r="N275" s="383">
        <v>2</v>
      </c>
      <c r="O275" s="502">
        <f>D275+F275+H275+J275+L275+N275+D276+F276+H276+J276+L276+N276</f>
        <v>19</v>
      </c>
      <c r="P275" s="261"/>
      <c r="Q275" s="187"/>
      <c r="R275" s="261"/>
      <c r="S275" s="8"/>
      <c r="T275" s="8"/>
    </row>
    <row r="276" spans="1:20" ht="24.95" customHeight="1">
      <c r="A276" s="513"/>
      <c r="B276" s="503"/>
      <c r="C276" s="24"/>
      <c r="D276" s="383"/>
      <c r="E276" s="24"/>
      <c r="F276" s="383"/>
      <c r="G276" s="24"/>
      <c r="H276" s="383"/>
      <c r="I276" s="148" t="s">
        <v>476</v>
      </c>
      <c r="J276" s="383">
        <v>2</v>
      </c>
      <c r="K276" s="23" t="s">
        <v>472</v>
      </c>
      <c r="L276" s="383">
        <v>3</v>
      </c>
      <c r="M276" s="23" t="s">
        <v>473</v>
      </c>
      <c r="N276" s="383">
        <v>2</v>
      </c>
      <c r="O276" s="502"/>
      <c r="P276" s="261"/>
      <c r="Q276" s="8"/>
      <c r="R276" s="8"/>
      <c r="S276" s="8"/>
      <c r="T276" s="8"/>
    </row>
    <row r="277" spans="1:20" ht="24.95" customHeight="1">
      <c r="A277" s="512">
        <v>5</v>
      </c>
      <c r="B277" s="503" t="s">
        <v>175</v>
      </c>
      <c r="C277" s="23" t="s">
        <v>444</v>
      </c>
      <c r="D277" s="383">
        <v>2</v>
      </c>
      <c r="E277" s="23" t="s">
        <v>487</v>
      </c>
      <c r="F277" s="383">
        <v>1</v>
      </c>
      <c r="G277" s="23" t="s">
        <v>446</v>
      </c>
      <c r="H277" s="383">
        <v>3</v>
      </c>
      <c r="I277" s="23" t="s">
        <v>450</v>
      </c>
      <c r="J277" s="383">
        <v>2</v>
      </c>
      <c r="K277" s="23" t="s">
        <v>477</v>
      </c>
      <c r="L277" s="383">
        <v>2</v>
      </c>
      <c r="M277" s="23" t="s">
        <v>478</v>
      </c>
      <c r="N277" s="383">
        <v>3</v>
      </c>
      <c r="O277" s="502">
        <f>D277+F277+H277+J277+L277+N277+D278+F278+H278+J278+L278+N278</f>
        <v>18</v>
      </c>
      <c r="P277" s="261"/>
      <c r="Q277" s="8"/>
      <c r="R277" s="8"/>
      <c r="S277" s="8"/>
      <c r="T277" s="8"/>
    </row>
    <row r="278" spans="1:20" ht="24.95" customHeight="1">
      <c r="A278" s="513"/>
      <c r="B278" s="503"/>
      <c r="C278" s="24"/>
      <c r="D278" s="383"/>
      <c r="E278" s="24"/>
      <c r="F278" s="383"/>
      <c r="G278" s="24"/>
      <c r="H278" s="383"/>
      <c r="I278" s="23"/>
      <c r="J278" s="383"/>
      <c r="K278" s="23" t="s">
        <v>468</v>
      </c>
      <c r="L278" s="383">
        <v>3</v>
      </c>
      <c r="M278" s="23" t="s">
        <v>459</v>
      </c>
      <c r="N278" s="383">
        <v>2</v>
      </c>
      <c r="O278" s="502"/>
      <c r="P278" s="261"/>
      <c r="Q278" s="187"/>
      <c r="R278" s="261"/>
      <c r="S278" s="8"/>
      <c r="T278" s="8"/>
    </row>
    <row r="279" spans="1:20" ht="24.95" customHeight="1">
      <c r="A279" s="263">
        <v>6</v>
      </c>
      <c r="B279" s="382" t="s">
        <v>172</v>
      </c>
      <c r="C279" s="23" t="s">
        <v>479</v>
      </c>
      <c r="D279" s="383">
        <v>3</v>
      </c>
      <c r="E279" s="23" t="s">
        <v>480</v>
      </c>
      <c r="F279" s="383">
        <v>3</v>
      </c>
      <c r="G279" s="23" t="s">
        <v>481</v>
      </c>
      <c r="H279" s="383">
        <v>3</v>
      </c>
      <c r="I279" s="23" t="s">
        <v>469</v>
      </c>
      <c r="J279" s="383">
        <v>3</v>
      </c>
      <c r="K279" s="23" t="s">
        <v>463</v>
      </c>
      <c r="L279" s="383">
        <v>3</v>
      </c>
      <c r="M279" s="23" t="s">
        <v>470</v>
      </c>
      <c r="N279" s="383">
        <v>3</v>
      </c>
      <c r="O279" s="335">
        <f>D279+F279+H279+J279+L279+N279</f>
        <v>18</v>
      </c>
      <c r="P279" s="261"/>
      <c r="Q279" s="187"/>
      <c r="R279" s="261"/>
      <c r="S279" s="8"/>
      <c r="T279" s="8"/>
    </row>
    <row r="280" spans="1:20" ht="24.95" customHeight="1">
      <c r="A280" s="512">
        <v>7</v>
      </c>
      <c r="B280" s="503" t="s">
        <v>189</v>
      </c>
      <c r="C280" s="24" t="s">
        <v>501</v>
      </c>
      <c r="D280" s="383">
        <v>2</v>
      </c>
      <c r="E280" s="24" t="s">
        <v>424</v>
      </c>
      <c r="F280" s="383">
        <v>2</v>
      </c>
      <c r="G280" s="24" t="s">
        <v>502</v>
      </c>
      <c r="H280" s="383">
        <v>2</v>
      </c>
      <c r="I280" s="24" t="s">
        <v>341</v>
      </c>
      <c r="J280" s="383">
        <v>2</v>
      </c>
      <c r="K280" s="24" t="s">
        <v>503</v>
      </c>
      <c r="L280" s="383">
        <v>2</v>
      </c>
      <c r="M280" s="24" t="s">
        <v>504</v>
      </c>
      <c r="N280" s="383">
        <v>2</v>
      </c>
      <c r="O280" s="502">
        <f>D280+F280+H280+J280+L280+N280+D281+F281+H281+J281+L281+N281</f>
        <v>18</v>
      </c>
      <c r="P280" s="261"/>
      <c r="Q280" s="8"/>
      <c r="R280" s="8"/>
      <c r="S280" s="8"/>
      <c r="T280" s="8"/>
    </row>
    <row r="281" spans="1:20" ht="24.95" customHeight="1">
      <c r="A281" s="513"/>
      <c r="B281" s="503"/>
      <c r="C281" s="132"/>
      <c r="D281" s="113"/>
      <c r="E281" s="132"/>
      <c r="F281" s="113"/>
      <c r="G281" s="132"/>
      <c r="H281" s="113"/>
      <c r="I281" s="24" t="s">
        <v>505</v>
      </c>
      <c r="J281" s="383">
        <v>2</v>
      </c>
      <c r="K281" s="24" t="s">
        <v>506</v>
      </c>
      <c r="L281" s="383">
        <v>2</v>
      </c>
      <c r="M281" s="24" t="s">
        <v>507</v>
      </c>
      <c r="N281" s="383">
        <v>2</v>
      </c>
      <c r="O281" s="502"/>
      <c r="P281" s="261"/>
      <c r="Q281" s="8"/>
      <c r="R281" s="8"/>
      <c r="S281" s="8"/>
      <c r="T281" s="8"/>
    </row>
    <row r="282" spans="1:20" ht="24.95" customHeight="1">
      <c r="A282" s="512">
        <v>8</v>
      </c>
      <c r="B282" s="503" t="s">
        <v>359</v>
      </c>
      <c r="C282" s="23" t="s">
        <v>458</v>
      </c>
      <c r="D282" s="383">
        <v>2</v>
      </c>
      <c r="E282" s="23" t="s">
        <v>497</v>
      </c>
      <c r="F282" s="383">
        <v>1</v>
      </c>
      <c r="G282" s="148" t="s">
        <v>498</v>
      </c>
      <c r="H282" s="383">
        <v>2</v>
      </c>
      <c r="I282" s="23" t="s">
        <v>499</v>
      </c>
      <c r="J282" s="383">
        <v>2</v>
      </c>
      <c r="K282" s="23" t="s">
        <v>454</v>
      </c>
      <c r="L282" s="383">
        <v>1</v>
      </c>
      <c r="M282" s="23" t="s">
        <v>482</v>
      </c>
      <c r="N282" s="383">
        <v>1</v>
      </c>
      <c r="O282" s="502">
        <f>D282+F282+H282+J282+L282+D285+D283+F283+H283+J283+L283+N283</f>
        <v>18</v>
      </c>
      <c r="P282" s="261"/>
      <c r="Q282" s="187"/>
      <c r="R282" s="261"/>
      <c r="S282" s="8"/>
      <c r="T282" s="8"/>
    </row>
    <row r="283" spans="1:20" ht="24.95" customHeight="1">
      <c r="A283" s="513"/>
      <c r="B283" s="503"/>
      <c r="C283" s="24"/>
      <c r="D283" s="383"/>
      <c r="E283" s="23" t="s">
        <v>445</v>
      </c>
      <c r="F283" s="383">
        <v>2</v>
      </c>
      <c r="G283" s="23" t="s">
        <v>607</v>
      </c>
      <c r="H283" s="383">
        <v>2</v>
      </c>
      <c r="I283" s="23" t="s">
        <v>457</v>
      </c>
      <c r="J283" s="383">
        <v>2</v>
      </c>
      <c r="K283" s="23" t="s">
        <v>500</v>
      </c>
      <c r="L283" s="383">
        <v>2</v>
      </c>
      <c r="M283" s="23" t="s">
        <v>609</v>
      </c>
      <c r="N283" s="383">
        <v>1</v>
      </c>
      <c r="O283" s="502"/>
      <c r="P283" s="261"/>
      <c r="Q283" s="8"/>
      <c r="R283" s="8"/>
      <c r="S283" s="8"/>
      <c r="T283" s="8"/>
    </row>
    <row r="284" spans="1:20" ht="24.95" customHeight="1">
      <c r="A284" s="512">
        <v>9</v>
      </c>
      <c r="B284" s="503" t="s">
        <v>440</v>
      </c>
      <c r="C284" s="23" t="s">
        <v>484</v>
      </c>
      <c r="D284" s="383">
        <v>2</v>
      </c>
      <c r="E284" s="23" t="s">
        <v>490</v>
      </c>
      <c r="F284" s="383">
        <v>2</v>
      </c>
      <c r="G284" s="23" t="s">
        <v>466</v>
      </c>
      <c r="H284" s="383">
        <v>3</v>
      </c>
      <c r="I284" s="23" t="s">
        <v>467</v>
      </c>
      <c r="J284" s="383">
        <v>3</v>
      </c>
      <c r="K284" s="23" t="s">
        <v>485</v>
      </c>
      <c r="L284" s="383">
        <v>2</v>
      </c>
      <c r="M284" s="23" t="s">
        <v>729</v>
      </c>
      <c r="N284" s="383">
        <v>2</v>
      </c>
      <c r="O284" s="502">
        <f>SUM(C284:N285)</f>
        <v>18</v>
      </c>
      <c r="P284" s="261"/>
      <c r="Q284" s="8"/>
      <c r="R284" s="8"/>
      <c r="S284" s="8"/>
      <c r="T284" s="8"/>
    </row>
    <row r="285" spans="1:20" ht="24.95" customHeight="1" thickBot="1">
      <c r="A285" s="513"/>
      <c r="B285" s="499"/>
      <c r="C285" s="316" t="s">
        <v>483</v>
      </c>
      <c r="D285" s="384">
        <v>1</v>
      </c>
      <c r="E285" s="316" t="s">
        <v>730</v>
      </c>
      <c r="F285" s="384">
        <v>3</v>
      </c>
      <c r="G285" s="25"/>
      <c r="H285" s="384"/>
      <c r="I285" s="25"/>
      <c r="J285" s="384"/>
      <c r="K285" s="157"/>
      <c r="L285" s="384"/>
      <c r="M285" s="157"/>
      <c r="N285" s="384"/>
      <c r="O285" s="524"/>
      <c r="P285" s="261"/>
      <c r="Q285" s="187"/>
      <c r="R285" s="261"/>
      <c r="S285" s="8"/>
      <c r="T285" s="8"/>
    </row>
    <row r="286" spans="1:20" ht="24.95" customHeight="1" thickBot="1">
      <c r="A286" s="65"/>
      <c r="B286" s="89"/>
      <c r="C286" s="126"/>
      <c r="D286" s="261"/>
      <c r="E286" s="26"/>
      <c r="F286" s="261"/>
      <c r="G286" s="26"/>
      <c r="H286" s="261"/>
      <c r="I286" s="26"/>
      <c r="J286" s="261"/>
      <c r="K286" s="26"/>
      <c r="L286" s="261"/>
      <c r="M286" s="571" t="s">
        <v>288</v>
      </c>
      <c r="N286" s="572"/>
      <c r="O286" s="333">
        <f>SUM(O270:O285)</f>
        <v>163</v>
      </c>
      <c r="P286" s="261"/>
      <c r="Q286" s="8"/>
      <c r="R286" s="8"/>
      <c r="S286" s="8"/>
      <c r="T286" s="8"/>
    </row>
    <row r="287" spans="1:20" ht="20.100000000000001" customHeight="1" thickBot="1">
      <c r="A287" s="9"/>
      <c r="B287" s="69"/>
      <c r="C287" s="82"/>
      <c r="E287" s="82"/>
      <c r="G287" s="83"/>
      <c r="I287" s="83"/>
      <c r="K287" s="83"/>
      <c r="M287" s="83"/>
      <c r="O287" s="95"/>
      <c r="P287" s="95"/>
      <c r="Q287" s="8"/>
      <c r="R287" s="8"/>
      <c r="S287" s="8"/>
      <c r="T287" s="8"/>
    </row>
    <row r="288" spans="1:20" ht="32.1" customHeight="1" thickBot="1">
      <c r="A288" s="65"/>
      <c r="B288" s="302" t="s">
        <v>785</v>
      </c>
      <c r="C288" s="70"/>
      <c r="D288" s="70"/>
      <c r="E288" s="70"/>
      <c r="F288" s="70"/>
      <c r="G288" s="205"/>
      <c r="H288" s="311" t="s">
        <v>239</v>
      </c>
      <c r="I288" s="287"/>
      <c r="J288" s="288"/>
      <c r="K288" s="287"/>
      <c r="L288" s="486" t="s">
        <v>675</v>
      </c>
      <c r="M288" s="487"/>
      <c r="N288" s="288"/>
      <c r="O288" s="269"/>
      <c r="P288" s="95"/>
      <c r="S288" s="8"/>
    </row>
    <row r="289" spans="1:28" ht="34.5" customHeight="1">
      <c r="A289" s="243">
        <v>1</v>
      </c>
      <c r="B289" s="253" t="s">
        <v>178</v>
      </c>
      <c r="C289" s="449" t="s">
        <v>610</v>
      </c>
      <c r="D289" s="129">
        <v>11</v>
      </c>
      <c r="E289" s="128" t="s">
        <v>611</v>
      </c>
      <c r="F289" s="129">
        <v>7</v>
      </c>
      <c r="G289" s="128"/>
      <c r="H289" s="129"/>
      <c r="I289" s="128"/>
      <c r="J289" s="129"/>
      <c r="K289" s="128"/>
      <c r="L289" s="129"/>
      <c r="M289" s="128"/>
      <c r="N289" s="450"/>
      <c r="O289" s="398">
        <v>18</v>
      </c>
      <c r="P289" s="261"/>
      <c r="S289" s="8"/>
    </row>
    <row r="290" spans="1:28" ht="24.95" customHeight="1">
      <c r="A290" s="512">
        <v>2</v>
      </c>
      <c r="B290" s="588" t="s">
        <v>703</v>
      </c>
      <c r="C290" s="451" t="s">
        <v>863</v>
      </c>
      <c r="D290" s="127">
        <v>2</v>
      </c>
      <c r="E290" s="130" t="s">
        <v>864</v>
      </c>
      <c r="F290" s="127">
        <v>2</v>
      </c>
      <c r="G290" s="130" t="s">
        <v>865</v>
      </c>
      <c r="H290" s="127">
        <v>2</v>
      </c>
      <c r="I290" s="381" t="s">
        <v>875</v>
      </c>
      <c r="J290" s="127">
        <v>2</v>
      </c>
      <c r="K290" s="130" t="s">
        <v>867</v>
      </c>
      <c r="L290" s="127">
        <v>2</v>
      </c>
      <c r="M290" s="130" t="s">
        <v>868</v>
      </c>
      <c r="N290" s="452">
        <v>2</v>
      </c>
      <c r="O290" s="568">
        <f>SUM(C290:N291)</f>
        <v>18</v>
      </c>
      <c r="P290" s="261"/>
      <c r="S290" s="197"/>
      <c r="T290" s="198"/>
      <c r="U290" s="197"/>
      <c r="V290" s="198"/>
      <c r="W290" s="197"/>
      <c r="X290" s="198"/>
      <c r="Y290" s="197"/>
      <c r="Z290" s="198"/>
      <c r="AA290" s="197"/>
      <c r="AB290" s="198"/>
    </row>
    <row r="291" spans="1:28" ht="24.95" customHeight="1">
      <c r="A291" s="521"/>
      <c r="B291" s="588"/>
      <c r="C291" s="451" t="s">
        <v>873</v>
      </c>
      <c r="D291" s="127">
        <v>1</v>
      </c>
      <c r="E291" s="130" t="s">
        <v>869</v>
      </c>
      <c r="F291" s="127">
        <v>1</v>
      </c>
      <c r="G291" s="130" t="s">
        <v>870</v>
      </c>
      <c r="H291" s="127">
        <v>4</v>
      </c>
      <c r="I291" s="130"/>
      <c r="J291" s="127"/>
      <c r="K291" s="130"/>
      <c r="L291" s="127"/>
      <c r="M291" s="130"/>
      <c r="N291" s="452"/>
      <c r="O291" s="568"/>
      <c r="P291" s="261"/>
      <c r="Q291" s="197"/>
      <c r="R291" s="198"/>
      <c r="S291" s="197"/>
      <c r="T291" s="198"/>
      <c r="U291" s="158"/>
      <c r="V291" s="266"/>
      <c r="W291" s="158"/>
      <c r="X291" s="266"/>
      <c r="Y291" s="197"/>
      <c r="Z291" s="198"/>
      <c r="AA291" s="197"/>
      <c r="AB291" s="198"/>
    </row>
    <row r="292" spans="1:28" ht="24.95" customHeight="1">
      <c r="A292" s="512">
        <v>3</v>
      </c>
      <c r="B292" s="570" t="s">
        <v>46</v>
      </c>
      <c r="C292" s="451" t="s">
        <v>614</v>
      </c>
      <c r="D292" s="127">
        <v>2</v>
      </c>
      <c r="E292" s="130" t="s">
        <v>615</v>
      </c>
      <c r="F292" s="127">
        <v>1</v>
      </c>
      <c r="G292" s="130" t="s">
        <v>616</v>
      </c>
      <c r="H292" s="127">
        <v>2</v>
      </c>
      <c r="I292" s="130" t="s">
        <v>617</v>
      </c>
      <c r="J292" s="127">
        <v>2</v>
      </c>
      <c r="K292" s="130" t="s">
        <v>618</v>
      </c>
      <c r="L292" s="127">
        <v>1</v>
      </c>
      <c r="M292" s="130" t="s">
        <v>619</v>
      </c>
      <c r="N292" s="452">
        <v>2</v>
      </c>
      <c r="O292" s="568">
        <f>SUM(D292,D293,F292,F293,H292,H293,J292,J293,L292,L293,N292,N293)</f>
        <v>18</v>
      </c>
      <c r="P292" s="261"/>
      <c r="Q292" s="197"/>
      <c r="R292" s="198"/>
      <c r="S292" s="8"/>
      <c r="T292" s="8"/>
    </row>
    <row r="293" spans="1:28" s="8" customFormat="1" ht="24.95" customHeight="1">
      <c r="A293" s="521"/>
      <c r="B293" s="570"/>
      <c r="C293" s="451" t="s">
        <v>411</v>
      </c>
      <c r="D293" s="127">
        <v>2</v>
      </c>
      <c r="E293" s="130" t="s">
        <v>620</v>
      </c>
      <c r="F293" s="127">
        <v>2</v>
      </c>
      <c r="G293" s="130" t="s">
        <v>410</v>
      </c>
      <c r="H293" s="127">
        <v>2</v>
      </c>
      <c r="I293" s="130" t="s">
        <v>305</v>
      </c>
      <c r="J293" s="127">
        <v>1</v>
      </c>
      <c r="K293" s="130" t="s">
        <v>306</v>
      </c>
      <c r="L293" s="127">
        <v>1</v>
      </c>
      <c r="M293" s="130"/>
      <c r="N293" s="452"/>
      <c r="O293" s="568"/>
      <c r="P293" s="261"/>
      <c r="U293" s="18"/>
      <c r="V293" s="18"/>
      <c r="W293" s="18"/>
      <c r="X293" s="18"/>
      <c r="Y293" s="18"/>
    </row>
    <row r="294" spans="1:28" ht="24.95" customHeight="1">
      <c r="A294" s="557">
        <v>5</v>
      </c>
      <c r="B294" s="570" t="s">
        <v>179</v>
      </c>
      <c r="C294" s="451" t="s">
        <v>623</v>
      </c>
      <c r="D294" s="127">
        <v>1</v>
      </c>
      <c r="E294" s="130" t="s">
        <v>625</v>
      </c>
      <c r="F294" s="127">
        <v>2</v>
      </c>
      <c r="G294" s="130" t="s">
        <v>626</v>
      </c>
      <c r="H294" s="127">
        <v>2</v>
      </c>
      <c r="I294" s="130" t="s">
        <v>612</v>
      </c>
      <c r="J294" s="127">
        <v>2</v>
      </c>
      <c r="K294" s="130" t="s">
        <v>613</v>
      </c>
      <c r="L294" s="127">
        <v>2</v>
      </c>
      <c r="M294" s="130" t="s">
        <v>413</v>
      </c>
      <c r="N294" s="452">
        <v>1</v>
      </c>
      <c r="O294" s="568">
        <f>SUM(D294,D295,F294,F295,H294,H295,J294,J295,L294,L295,N294,N295)</f>
        <v>18</v>
      </c>
      <c r="P294" s="261"/>
      <c r="Q294" s="197"/>
      <c r="R294" s="198"/>
      <c r="S294" s="197"/>
      <c r="T294" s="198"/>
      <c r="U294" s="8"/>
      <c r="V294" s="8"/>
    </row>
    <row r="295" spans="1:28" ht="24.95" customHeight="1">
      <c r="A295" s="557"/>
      <c r="B295" s="570"/>
      <c r="C295" s="451" t="s">
        <v>624</v>
      </c>
      <c r="D295" s="127">
        <v>2</v>
      </c>
      <c r="E295" s="130" t="s">
        <v>627</v>
      </c>
      <c r="F295" s="127">
        <v>4</v>
      </c>
      <c r="G295" s="130" t="s">
        <v>701</v>
      </c>
      <c r="H295" s="127">
        <v>1</v>
      </c>
      <c r="I295" s="130" t="s">
        <v>700</v>
      </c>
      <c r="J295" s="127">
        <v>1</v>
      </c>
      <c r="K295" s="134"/>
      <c r="L295" s="383"/>
      <c r="M295" s="134"/>
      <c r="N295" s="389"/>
      <c r="O295" s="568"/>
      <c r="P295" s="261"/>
      <c r="Q295" s="8"/>
      <c r="R295" s="8"/>
      <c r="S295" s="8"/>
      <c r="T295" s="8"/>
      <c r="W295" s="8"/>
    </row>
    <row r="296" spans="1:28" ht="24.95" customHeight="1">
      <c r="A296" s="557">
        <v>6</v>
      </c>
      <c r="B296" s="588" t="s">
        <v>339</v>
      </c>
      <c r="C296" s="451" t="s">
        <v>307</v>
      </c>
      <c r="D296" s="127">
        <v>2</v>
      </c>
      <c r="E296" s="130" t="s">
        <v>308</v>
      </c>
      <c r="F296" s="127">
        <v>2</v>
      </c>
      <c r="G296" s="130" t="s">
        <v>309</v>
      </c>
      <c r="H296" s="127">
        <v>2</v>
      </c>
      <c r="I296" s="131" t="s">
        <v>628</v>
      </c>
      <c r="J296" s="127">
        <v>2</v>
      </c>
      <c r="K296" s="131" t="s">
        <v>629</v>
      </c>
      <c r="L296" s="127">
        <v>2</v>
      </c>
      <c r="M296" s="131" t="s">
        <v>630</v>
      </c>
      <c r="N296" s="452">
        <v>2</v>
      </c>
      <c r="O296" s="568">
        <f>SUM(D296,D297,F296,F297,H296,H297,J296,J297,L296,L297,N296,N297)</f>
        <v>18</v>
      </c>
      <c r="P296" s="261"/>
      <c r="Q296" s="197"/>
      <c r="R296" s="198"/>
      <c r="S296" s="8"/>
      <c r="T296" s="8"/>
      <c r="X296" s="8"/>
    </row>
    <row r="297" spans="1:28" ht="24.95" customHeight="1">
      <c r="A297" s="557"/>
      <c r="B297" s="588"/>
      <c r="C297" s="453" t="s">
        <v>631</v>
      </c>
      <c r="D297" s="127">
        <v>2</v>
      </c>
      <c r="E297" s="131" t="s">
        <v>632</v>
      </c>
      <c r="F297" s="127">
        <v>2</v>
      </c>
      <c r="G297" s="381" t="s">
        <v>866</v>
      </c>
      <c r="H297" s="127">
        <v>2</v>
      </c>
      <c r="I297" s="134"/>
      <c r="J297" s="383"/>
      <c r="K297" s="134"/>
      <c r="L297" s="383"/>
      <c r="M297" s="134"/>
      <c r="N297" s="389"/>
      <c r="O297" s="568"/>
      <c r="P297" s="261"/>
      <c r="Q297" s="8"/>
      <c r="R297" s="8"/>
      <c r="S297" s="8"/>
      <c r="T297" s="8"/>
      <c r="U297" s="8"/>
      <c r="V297" s="8"/>
    </row>
    <row r="298" spans="1:28" ht="24.95" customHeight="1">
      <c r="A298" s="263">
        <v>7</v>
      </c>
      <c r="B298" s="424" t="s">
        <v>806</v>
      </c>
      <c r="C298" s="451" t="s">
        <v>874</v>
      </c>
      <c r="D298" s="127">
        <v>2</v>
      </c>
      <c r="E298" s="130" t="s">
        <v>621</v>
      </c>
      <c r="F298" s="127">
        <v>2</v>
      </c>
      <c r="G298" s="130" t="s">
        <v>622</v>
      </c>
      <c r="H298" s="127">
        <v>2</v>
      </c>
      <c r="I298" s="381" t="s">
        <v>412</v>
      </c>
      <c r="J298" s="127">
        <v>1</v>
      </c>
      <c r="K298" s="130" t="s">
        <v>876</v>
      </c>
      <c r="L298" s="127">
        <v>2</v>
      </c>
      <c r="M298" s="381" t="s">
        <v>702</v>
      </c>
      <c r="N298" s="452">
        <v>1</v>
      </c>
      <c r="O298" s="568">
        <f>SUM(D298,D299,F298,F299,H298,J300,J298,N300,L298,L299,N298,N299)</f>
        <v>10</v>
      </c>
      <c r="P298" s="261"/>
      <c r="Q298" s="8"/>
      <c r="R298" s="8"/>
      <c r="S298" s="8"/>
      <c r="T298" s="8"/>
    </row>
    <row r="299" spans="1:28" ht="24.95" customHeight="1" thickBot="1">
      <c r="B299" s="448"/>
      <c r="C299" s="454"/>
      <c r="D299" s="425"/>
      <c r="E299" s="426"/>
      <c r="F299" s="425"/>
      <c r="G299" s="426"/>
      <c r="H299" s="425"/>
      <c r="I299" s="426"/>
      <c r="J299" s="425"/>
      <c r="K299" s="426"/>
      <c r="L299" s="425"/>
      <c r="M299" s="426"/>
      <c r="N299" s="455"/>
      <c r="O299" s="568"/>
      <c r="P299" s="261"/>
      <c r="Q299" s="199"/>
      <c r="R299" s="198"/>
      <c r="S299" s="8"/>
      <c r="T299" s="8"/>
    </row>
    <row r="300" spans="1:28" ht="24.95" customHeight="1" thickBot="1">
      <c r="B300" s="34"/>
      <c r="E300" s="19"/>
      <c r="F300" s="261"/>
      <c r="G300" s="19"/>
      <c r="H300" s="261"/>
      <c r="I300" s="19"/>
      <c r="J300" s="261"/>
      <c r="K300" s="19"/>
      <c r="L300" s="261"/>
      <c r="M300" s="571" t="s">
        <v>288</v>
      </c>
      <c r="N300" s="572"/>
      <c r="O300" s="333">
        <f>SUM(O289:O299)</f>
        <v>100</v>
      </c>
      <c r="P300" s="261"/>
      <c r="Q300" s="8"/>
      <c r="R300" s="8"/>
      <c r="S300" s="8"/>
      <c r="T300" s="8"/>
      <c r="Y300" s="8"/>
    </row>
    <row r="301" spans="1:28" ht="20.100000000000001" customHeight="1" thickBot="1">
      <c r="B301" s="67"/>
      <c r="C301" s="68"/>
      <c r="D301" s="261"/>
      <c r="E301" s="569"/>
      <c r="F301" s="569"/>
      <c r="G301" s="569"/>
      <c r="H301" s="569"/>
      <c r="I301" s="569"/>
      <c r="J301" s="569"/>
      <c r="K301" s="569"/>
      <c r="L301" s="261"/>
      <c r="M301" s="45"/>
      <c r="N301" s="261"/>
      <c r="O301" s="96"/>
      <c r="P301" s="96"/>
    </row>
    <row r="302" spans="1:28" ht="32.1" customHeight="1" thickBot="1">
      <c r="B302" s="200" t="s">
        <v>244</v>
      </c>
      <c r="C302" s="211"/>
      <c r="D302" s="211"/>
      <c r="E302" s="211"/>
      <c r="F302" s="211"/>
      <c r="G302" s="212"/>
      <c r="H302" s="317" t="s">
        <v>254</v>
      </c>
      <c r="I302" s="318"/>
      <c r="J302" s="319"/>
      <c r="K302" s="318"/>
      <c r="L302" s="573" t="s">
        <v>675</v>
      </c>
      <c r="M302" s="574"/>
      <c r="N302" s="319"/>
      <c r="O302" s="320"/>
      <c r="P302" s="96"/>
      <c r="R302" s="8"/>
      <c r="W302" s="8"/>
    </row>
    <row r="303" spans="1:28" ht="24.95" customHeight="1">
      <c r="A303" s="263">
        <v>1</v>
      </c>
      <c r="B303" s="61" t="s">
        <v>674</v>
      </c>
      <c r="C303" s="214" t="s">
        <v>253</v>
      </c>
      <c r="D303" s="251"/>
      <c r="E303" s="229"/>
      <c r="F303" s="251"/>
      <c r="G303" s="230"/>
      <c r="H303" s="251"/>
      <c r="I303" s="230"/>
      <c r="J303" s="251"/>
      <c r="K303" s="230"/>
      <c r="L303" s="251"/>
      <c r="M303" s="230"/>
      <c r="N303" s="251"/>
      <c r="O303" s="231"/>
      <c r="P303" s="96"/>
      <c r="R303" s="8"/>
      <c r="X303" s="8"/>
    </row>
    <row r="304" spans="1:28" ht="24.95" customHeight="1">
      <c r="A304" s="263">
        <v>2</v>
      </c>
      <c r="B304" s="59" t="s">
        <v>672</v>
      </c>
      <c r="C304" s="7" t="s">
        <v>253</v>
      </c>
      <c r="D304" s="247"/>
      <c r="E304" s="232"/>
      <c r="F304" s="247"/>
      <c r="G304" s="87"/>
      <c r="H304" s="247"/>
      <c r="I304" s="87"/>
      <c r="J304" s="247"/>
      <c r="K304" s="87"/>
      <c r="L304" s="247"/>
      <c r="M304" s="87"/>
      <c r="N304" s="247"/>
      <c r="O304" s="233"/>
      <c r="P304" s="96"/>
      <c r="S304" s="8"/>
    </row>
    <row r="305" spans="1:25" ht="24.95" customHeight="1">
      <c r="A305" s="263">
        <v>3</v>
      </c>
      <c r="B305" s="59" t="s">
        <v>245</v>
      </c>
      <c r="C305" s="7" t="s">
        <v>253</v>
      </c>
      <c r="D305" s="247"/>
      <c r="E305" s="232"/>
      <c r="F305" s="247"/>
      <c r="G305" s="87"/>
      <c r="H305" s="247"/>
      <c r="I305" s="87"/>
      <c r="J305" s="247"/>
      <c r="K305" s="87"/>
      <c r="L305" s="247"/>
      <c r="M305" s="87"/>
      <c r="N305" s="247"/>
      <c r="O305" s="233"/>
      <c r="P305" s="96"/>
      <c r="Q305" s="8"/>
      <c r="S305" s="8"/>
      <c r="T305" s="8"/>
      <c r="U305" s="8"/>
      <c r="V305" s="8"/>
    </row>
    <row r="306" spans="1:25" ht="24.95" customHeight="1">
      <c r="A306" s="263">
        <v>4</v>
      </c>
      <c r="B306" s="59" t="s">
        <v>246</v>
      </c>
      <c r="C306" s="7" t="s">
        <v>253</v>
      </c>
      <c r="D306" s="247"/>
      <c r="E306" s="232"/>
      <c r="F306" s="247"/>
      <c r="G306" s="87"/>
      <c r="H306" s="247"/>
      <c r="I306" s="87"/>
      <c r="J306" s="247"/>
      <c r="K306" s="87"/>
      <c r="L306" s="247"/>
      <c r="M306" s="87"/>
      <c r="N306" s="247"/>
      <c r="O306" s="234"/>
      <c r="P306" s="96"/>
      <c r="Q306" s="8"/>
      <c r="T306" s="8"/>
      <c r="U306" s="8"/>
      <c r="V306" s="8"/>
    </row>
    <row r="307" spans="1:25" ht="24.95" customHeight="1">
      <c r="A307" s="263">
        <v>5</v>
      </c>
      <c r="B307" s="59" t="s">
        <v>673</v>
      </c>
      <c r="C307" s="7" t="s">
        <v>253</v>
      </c>
      <c r="D307" s="247"/>
      <c r="E307" s="232"/>
      <c r="F307" s="247"/>
      <c r="G307" s="87"/>
      <c r="H307" s="247"/>
      <c r="I307" s="87"/>
      <c r="J307" s="247"/>
      <c r="K307" s="87"/>
      <c r="L307" s="247"/>
      <c r="M307" s="87"/>
      <c r="N307" s="247"/>
      <c r="O307" s="234"/>
      <c r="P307" s="96"/>
    </row>
    <row r="308" spans="1:25" ht="24.95" customHeight="1">
      <c r="A308" s="263">
        <v>6</v>
      </c>
      <c r="B308" s="59" t="s">
        <v>248</v>
      </c>
      <c r="C308" s="7" t="s">
        <v>253</v>
      </c>
      <c r="D308" s="247"/>
      <c r="E308" s="232"/>
      <c r="F308" s="247"/>
      <c r="G308" s="87"/>
      <c r="H308" s="247"/>
      <c r="I308" s="87"/>
      <c r="J308" s="247"/>
      <c r="K308" s="87"/>
      <c r="L308" s="247"/>
      <c r="M308" s="87"/>
      <c r="N308" s="247"/>
      <c r="O308" s="234"/>
      <c r="P308" s="96"/>
    </row>
    <row r="309" spans="1:25" ht="24.95" customHeight="1">
      <c r="A309" s="263">
        <v>7</v>
      </c>
      <c r="B309" s="59" t="s">
        <v>796</v>
      </c>
      <c r="C309" s="7" t="s">
        <v>253</v>
      </c>
      <c r="D309" s="247"/>
      <c r="E309" s="232"/>
      <c r="F309" s="247"/>
      <c r="G309" s="87"/>
      <c r="H309" s="247"/>
      <c r="I309" s="87"/>
      <c r="J309" s="247"/>
      <c r="K309" s="87"/>
      <c r="L309" s="247"/>
      <c r="M309" s="87"/>
      <c r="N309" s="247"/>
      <c r="O309" s="234"/>
      <c r="P309" s="96"/>
    </row>
    <row r="310" spans="1:25" ht="24.95" customHeight="1">
      <c r="A310" s="263">
        <v>8</v>
      </c>
      <c r="B310" s="59" t="s">
        <v>249</v>
      </c>
      <c r="C310" s="7" t="s">
        <v>253</v>
      </c>
      <c r="D310" s="247"/>
      <c r="E310" s="232"/>
      <c r="F310" s="247"/>
      <c r="G310" s="87"/>
      <c r="H310" s="247"/>
      <c r="I310" s="87"/>
      <c r="J310" s="247"/>
      <c r="K310" s="87"/>
      <c r="L310" s="247"/>
      <c r="M310" s="87"/>
      <c r="N310" s="247"/>
      <c r="O310" s="234"/>
      <c r="P310" s="96"/>
      <c r="W310" s="8"/>
    </row>
    <row r="311" spans="1:25" ht="24.95" customHeight="1">
      <c r="A311" s="263">
        <v>9</v>
      </c>
      <c r="B311" s="59" t="s">
        <v>797</v>
      </c>
      <c r="C311" s="7" t="s">
        <v>253</v>
      </c>
      <c r="D311" s="247"/>
      <c r="E311" s="7"/>
      <c r="F311" s="247"/>
      <c r="G311" s="87"/>
      <c r="H311" s="247"/>
      <c r="I311" s="87"/>
      <c r="J311" s="247"/>
      <c r="K311" s="87"/>
      <c r="L311" s="247"/>
      <c r="M311" s="87"/>
      <c r="N311" s="247"/>
      <c r="O311" s="234"/>
      <c r="P311" s="96"/>
      <c r="W311" s="8"/>
      <c r="X311" s="8"/>
    </row>
    <row r="312" spans="1:25" ht="24.95" customHeight="1">
      <c r="A312" s="263">
        <v>10</v>
      </c>
      <c r="B312" s="59" t="s">
        <v>250</v>
      </c>
      <c r="C312" s="7" t="s">
        <v>253</v>
      </c>
      <c r="D312" s="247"/>
      <c r="E312" s="232"/>
      <c r="F312" s="247"/>
      <c r="G312" s="87"/>
      <c r="H312" s="247"/>
      <c r="I312" s="87"/>
      <c r="J312" s="247"/>
      <c r="K312" s="87"/>
      <c r="L312" s="247"/>
      <c r="M312" s="87"/>
      <c r="N312" s="247"/>
      <c r="O312" s="234"/>
      <c r="P312" s="96"/>
      <c r="X312" s="8"/>
    </row>
    <row r="313" spans="1:25" ht="24.95" customHeight="1">
      <c r="A313" s="263">
        <v>11</v>
      </c>
      <c r="B313" s="59" t="s">
        <v>251</v>
      </c>
      <c r="C313" s="7" t="s">
        <v>253</v>
      </c>
      <c r="D313" s="247"/>
      <c r="E313" s="232"/>
      <c r="F313" s="247"/>
      <c r="G313" s="87"/>
      <c r="H313" s="247"/>
      <c r="I313" s="87"/>
      <c r="J313" s="247"/>
      <c r="K313" s="87"/>
      <c r="L313" s="247"/>
      <c r="M313" s="87"/>
      <c r="N313" s="247"/>
      <c r="O313" s="234"/>
      <c r="P313" s="96"/>
    </row>
    <row r="314" spans="1:25" ht="24.95" customHeight="1" thickBot="1">
      <c r="A314" s="263">
        <v>12</v>
      </c>
      <c r="B314" s="235" t="s">
        <v>252</v>
      </c>
      <c r="C314" s="57" t="s">
        <v>253</v>
      </c>
      <c r="D314" s="255"/>
      <c r="E314" s="236"/>
      <c r="F314" s="255"/>
      <c r="G314" s="237"/>
      <c r="H314" s="255"/>
      <c r="I314" s="237"/>
      <c r="J314" s="255"/>
      <c r="K314" s="237"/>
      <c r="L314" s="255"/>
      <c r="M314" s="237"/>
      <c r="N314" s="255"/>
      <c r="O314" s="238"/>
      <c r="P314" s="96"/>
    </row>
    <row r="315" spans="1:25" ht="24.95" customHeight="1">
      <c r="B315" s="3"/>
      <c r="C315" s="171"/>
      <c r="D315" s="261"/>
      <c r="E315" s="171"/>
      <c r="F315" s="261"/>
      <c r="G315" s="158"/>
      <c r="H315" s="261"/>
      <c r="I315" s="158"/>
      <c r="J315" s="261"/>
      <c r="K315" s="158"/>
      <c r="L315" s="261"/>
      <c r="M315" s="158"/>
      <c r="N315" s="261"/>
      <c r="O315" s="98"/>
      <c r="P315" s="98"/>
    </row>
    <row r="316" spans="1:25" s="8" customFormat="1" ht="24.95" customHeight="1">
      <c r="A316" s="14"/>
      <c r="B316" s="12" t="s">
        <v>80</v>
      </c>
      <c r="C316" s="2"/>
      <c r="D316" s="95"/>
      <c r="E316" s="2"/>
      <c r="F316" s="95"/>
      <c r="G316" s="2"/>
      <c r="H316" s="95"/>
      <c r="I316" s="2"/>
      <c r="J316" s="95"/>
      <c r="K316" s="2"/>
      <c r="L316" s="95"/>
      <c r="M316" s="158"/>
      <c r="N316" s="95"/>
      <c r="O316" s="98"/>
      <c r="P316" s="98"/>
      <c r="Q316" s="18"/>
      <c r="R316" s="18"/>
      <c r="S316" s="18"/>
      <c r="T316" s="18"/>
      <c r="U316" s="18"/>
      <c r="V316" s="18"/>
      <c r="W316" s="18"/>
      <c r="X316" s="18"/>
      <c r="Y316" s="18"/>
    </row>
    <row r="317" spans="1:25" ht="24.95" customHeight="1">
      <c r="B317" s="1" t="s">
        <v>81</v>
      </c>
      <c r="C317" s="567" t="s">
        <v>82</v>
      </c>
      <c r="D317" s="567"/>
      <c r="E317" s="567"/>
      <c r="F317" s="567"/>
      <c r="G317" s="567"/>
      <c r="H317" s="567"/>
      <c r="I317" s="567"/>
      <c r="J317" s="95"/>
      <c r="K317" s="3"/>
      <c r="L317" s="95"/>
      <c r="M317" s="158"/>
      <c r="N317" s="95"/>
      <c r="O317" s="98"/>
      <c r="P317" s="98"/>
    </row>
    <row r="318" spans="1:25" ht="24.95" customHeight="1">
      <c r="B318" s="10" t="s">
        <v>83</v>
      </c>
      <c r="C318" s="567" t="s">
        <v>84</v>
      </c>
      <c r="D318" s="567"/>
      <c r="E318" s="567"/>
      <c r="F318" s="567"/>
      <c r="G318" s="567"/>
      <c r="H318" s="567"/>
      <c r="I318" s="567"/>
      <c r="J318" s="95"/>
      <c r="K318" s="3"/>
      <c r="L318" s="95"/>
      <c r="M318" s="158"/>
      <c r="N318" s="95"/>
      <c r="O318" s="98"/>
      <c r="P318" s="98"/>
    </row>
    <row r="319" spans="1:25" ht="24.95" customHeight="1">
      <c r="A319" s="9"/>
      <c r="B319" s="10" t="s">
        <v>85</v>
      </c>
      <c r="C319" s="567" t="s">
        <v>86</v>
      </c>
      <c r="D319" s="567"/>
      <c r="E319" s="567"/>
      <c r="F319" s="567"/>
      <c r="G319" s="567"/>
      <c r="H319" s="567"/>
      <c r="I319" s="567"/>
      <c r="J319" s="95"/>
      <c r="K319" s="3"/>
      <c r="L319" s="95"/>
      <c r="M319" s="158"/>
      <c r="N319" s="95"/>
      <c r="O319" s="98"/>
      <c r="P319" s="98"/>
    </row>
    <row r="320" spans="1:25" ht="24.95" customHeight="1">
      <c r="B320" s="10" t="s">
        <v>87</v>
      </c>
      <c r="C320" s="567" t="s">
        <v>88</v>
      </c>
      <c r="D320" s="567"/>
      <c r="E320" s="567"/>
      <c r="F320" s="567"/>
      <c r="G320" s="567"/>
      <c r="H320" s="567"/>
      <c r="I320" s="567"/>
      <c r="J320" s="95"/>
      <c r="K320" s="3"/>
      <c r="L320" s="95"/>
      <c r="M320" s="158"/>
      <c r="N320" s="95"/>
      <c r="O320" s="98"/>
      <c r="P320" s="98"/>
    </row>
    <row r="321" spans="1:25" ht="24.95" customHeight="1">
      <c r="B321" s="10" t="s">
        <v>89</v>
      </c>
      <c r="C321" s="567" t="s">
        <v>90</v>
      </c>
      <c r="D321" s="567"/>
      <c r="E321" s="567"/>
      <c r="F321" s="567"/>
      <c r="G321" s="567"/>
      <c r="H321" s="567"/>
      <c r="I321" s="567"/>
      <c r="J321" s="95"/>
      <c r="K321" s="3"/>
      <c r="L321" s="95"/>
      <c r="M321" s="158"/>
      <c r="N321" s="95"/>
      <c r="O321" s="98"/>
      <c r="P321" s="98"/>
    </row>
    <row r="322" spans="1:25" ht="24.95" customHeight="1">
      <c r="B322" s="10" t="s">
        <v>91</v>
      </c>
      <c r="C322" s="567" t="s">
        <v>92</v>
      </c>
      <c r="D322" s="567"/>
      <c r="E322" s="567"/>
      <c r="F322" s="567"/>
      <c r="G322" s="567"/>
      <c r="H322" s="567"/>
      <c r="I322" s="567"/>
      <c r="J322" s="95"/>
      <c r="K322" s="3"/>
      <c r="L322" s="95"/>
      <c r="M322" s="158"/>
      <c r="N322" s="95"/>
      <c r="O322" s="98"/>
      <c r="P322" s="98"/>
    </row>
    <row r="323" spans="1:25" ht="24.95" customHeight="1">
      <c r="B323" s="10" t="s">
        <v>93</v>
      </c>
      <c r="C323" s="567" t="s">
        <v>94</v>
      </c>
      <c r="D323" s="567"/>
      <c r="E323" s="567"/>
      <c r="F323" s="567"/>
      <c r="G323" s="567"/>
      <c r="H323" s="567"/>
      <c r="I323" s="567"/>
      <c r="J323" s="95"/>
      <c r="K323" s="3"/>
      <c r="L323" s="95"/>
      <c r="M323" s="158"/>
      <c r="N323" s="95"/>
      <c r="O323" s="98"/>
      <c r="P323" s="98"/>
      <c r="Y323" s="8"/>
    </row>
    <row r="324" spans="1:25" s="8" customFormat="1" ht="24.95" customHeight="1">
      <c r="A324" s="14"/>
      <c r="B324" s="13" t="s">
        <v>95</v>
      </c>
      <c r="C324" s="567" t="s">
        <v>146</v>
      </c>
      <c r="D324" s="567"/>
      <c r="E324" s="567"/>
      <c r="F324" s="567"/>
      <c r="G324" s="567"/>
      <c r="H324" s="567"/>
      <c r="I324" s="567"/>
      <c r="J324" s="95"/>
      <c r="K324" s="3"/>
      <c r="L324" s="95"/>
      <c r="M324" s="158"/>
      <c r="N324" s="95"/>
      <c r="O324" s="98"/>
      <c r="P324" s="98"/>
      <c r="Q324" s="18"/>
      <c r="R324" s="18"/>
      <c r="S324" s="18"/>
      <c r="T324" s="18"/>
      <c r="U324" s="18"/>
      <c r="V324" s="18"/>
      <c r="W324" s="18"/>
      <c r="X324" s="18"/>
      <c r="Y324" s="18"/>
    </row>
    <row r="325" spans="1:25" ht="24.95" customHeight="1">
      <c r="B325" s="11" t="s">
        <v>96</v>
      </c>
      <c r="C325" s="2"/>
      <c r="D325" s="95"/>
      <c r="E325" s="2"/>
      <c r="F325" s="95"/>
      <c r="G325" s="2"/>
      <c r="H325" s="95"/>
      <c r="I325" s="2"/>
      <c r="J325" s="95"/>
      <c r="K325" s="2"/>
      <c r="L325" s="95"/>
      <c r="M325" s="158"/>
      <c r="N325" s="95"/>
      <c r="O325" s="98"/>
      <c r="P325" s="98"/>
    </row>
    <row r="326" spans="1:25" ht="24.95" customHeight="1">
      <c r="B326" s="1" t="s">
        <v>97</v>
      </c>
      <c r="C326" s="567" t="s">
        <v>98</v>
      </c>
      <c r="D326" s="567"/>
      <c r="E326" s="567"/>
      <c r="F326" s="567"/>
      <c r="G326" s="567"/>
      <c r="H326" s="567"/>
      <c r="I326" s="567"/>
      <c r="J326" s="95"/>
      <c r="K326" s="3"/>
      <c r="L326" s="95"/>
      <c r="M326" s="158"/>
      <c r="N326" s="95"/>
      <c r="O326" s="98"/>
      <c r="P326" s="98"/>
    </row>
    <row r="327" spans="1:25" ht="24.95" customHeight="1">
      <c r="A327" s="9"/>
      <c r="B327" s="10" t="s">
        <v>99</v>
      </c>
      <c r="C327" s="567" t="s">
        <v>100</v>
      </c>
      <c r="D327" s="567"/>
      <c r="E327" s="567"/>
      <c r="F327" s="567"/>
      <c r="G327" s="567"/>
      <c r="H327" s="567"/>
      <c r="I327" s="567"/>
      <c r="J327" s="95"/>
      <c r="K327" s="3"/>
      <c r="L327" s="95"/>
      <c r="M327" s="158"/>
      <c r="N327" s="95"/>
      <c r="O327" s="98"/>
      <c r="P327" s="98"/>
    </row>
    <row r="328" spans="1:25" ht="24.95" customHeight="1">
      <c r="B328" s="10" t="s">
        <v>101</v>
      </c>
      <c r="C328" s="567" t="s">
        <v>102</v>
      </c>
      <c r="D328" s="567"/>
      <c r="E328" s="567"/>
      <c r="F328" s="567"/>
      <c r="G328" s="567"/>
      <c r="H328" s="567"/>
      <c r="I328" s="567"/>
      <c r="J328" s="95"/>
      <c r="K328" s="3"/>
      <c r="L328" s="95"/>
      <c r="M328" s="158"/>
      <c r="N328" s="95"/>
      <c r="O328" s="98"/>
      <c r="P328" s="98"/>
    </row>
    <row r="329" spans="1:25" ht="24.95" customHeight="1">
      <c r="B329" s="10" t="s">
        <v>93</v>
      </c>
      <c r="C329" s="567" t="s">
        <v>103</v>
      </c>
      <c r="D329" s="567"/>
      <c r="E329" s="567"/>
      <c r="F329" s="567"/>
      <c r="G329" s="567"/>
      <c r="H329" s="567"/>
      <c r="I329" s="567"/>
      <c r="J329" s="95"/>
      <c r="K329" s="3"/>
      <c r="L329" s="95"/>
      <c r="M329" s="158"/>
      <c r="N329" s="95"/>
      <c r="O329" s="98"/>
      <c r="P329" s="98"/>
    </row>
    <row r="330" spans="1:25" ht="24.95" customHeight="1">
      <c r="B330" s="10" t="s">
        <v>95</v>
      </c>
      <c r="C330" s="567" t="s">
        <v>104</v>
      </c>
      <c r="D330" s="567"/>
      <c r="E330" s="567"/>
      <c r="F330" s="567"/>
      <c r="G330" s="567"/>
      <c r="H330" s="567"/>
      <c r="I330" s="567"/>
      <c r="J330" s="95"/>
      <c r="K330" s="3"/>
      <c r="L330" s="95"/>
      <c r="M330" s="158"/>
      <c r="N330" s="95"/>
      <c r="O330" s="98"/>
      <c r="P330" s="98"/>
    </row>
    <row r="331" spans="1:25" ht="24.95" customHeight="1">
      <c r="B331" s="11" t="s">
        <v>256</v>
      </c>
      <c r="C331" s="2"/>
      <c r="D331" s="95"/>
      <c r="E331" s="2"/>
      <c r="F331" s="95"/>
      <c r="G331" s="2"/>
      <c r="H331" s="95"/>
      <c r="I331" s="2"/>
      <c r="J331" s="95"/>
      <c r="K331" s="2"/>
      <c r="L331" s="95"/>
      <c r="M331" s="158"/>
      <c r="N331" s="95"/>
      <c r="Y331" s="8"/>
    </row>
    <row r="332" spans="1:25" ht="24.95" customHeight="1">
      <c r="B332" s="1" t="s">
        <v>105</v>
      </c>
      <c r="C332" s="567" t="s">
        <v>106</v>
      </c>
      <c r="D332" s="567"/>
      <c r="E332" s="567"/>
      <c r="F332" s="567"/>
      <c r="G332" s="567"/>
      <c r="H332" s="567"/>
      <c r="I332" s="567"/>
      <c r="J332" s="95"/>
      <c r="K332" s="3"/>
      <c r="L332" s="95"/>
      <c r="M332" s="158"/>
      <c r="N332" s="95"/>
    </row>
  </sheetData>
  <sheetProtection scenarios="1"/>
  <mergeCells count="286">
    <mergeCell ref="A292:A293"/>
    <mergeCell ref="A290:A291"/>
    <mergeCell ref="A280:A281"/>
    <mergeCell ref="B275:B276"/>
    <mergeCell ref="B290:B291"/>
    <mergeCell ref="A270:A271"/>
    <mergeCell ref="M90:O90"/>
    <mergeCell ref="A296:A297"/>
    <mergeCell ref="B296:B297"/>
    <mergeCell ref="B294:B295"/>
    <mergeCell ref="A294:A295"/>
    <mergeCell ref="B280:B281"/>
    <mergeCell ref="L263:M263"/>
    <mergeCell ref="M267:N267"/>
    <mergeCell ref="A275:A276"/>
    <mergeCell ref="J235:J236"/>
    <mergeCell ref="A282:A283"/>
    <mergeCell ref="A277:A278"/>
    <mergeCell ref="A272:A273"/>
    <mergeCell ref="A284:A285"/>
    <mergeCell ref="B282:B283"/>
    <mergeCell ref="D237:D238"/>
    <mergeCell ref="F237:F238"/>
    <mergeCell ref="B242:B243"/>
    <mergeCell ref="B284:B285"/>
    <mergeCell ref="B277:B278"/>
    <mergeCell ref="L235:L236"/>
    <mergeCell ref="N235:N236"/>
    <mergeCell ref="B272:B273"/>
    <mergeCell ref="B264:B265"/>
    <mergeCell ref="E268:K268"/>
    <mergeCell ref="B270:B271"/>
    <mergeCell ref="M255:N255"/>
    <mergeCell ref="M239:N239"/>
    <mergeCell ref="H235:H236"/>
    <mergeCell ref="M241:N241"/>
    <mergeCell ref="B248:B249"/>
    <mergeCell ref="B258:B259"/>
    <mergeCell ref="A264:A265"/>
    <mergeCell ref="A268:A269"/>
    <mergeCell ref="A243:A244"/>
    <mergeCell ref="O61:O62"/>
    <mergeCell ref="O65:O66"/>
    <mergeCell ref="O59:O60"/>
    <mergeCell ref="O63:O64"/>
    <mergeCell ref="A233:A234"/>
    <mergeCell ref="O229:O230"/>
    <mergeCell ref="J237:J238"/>
    <mergeCell ref="D231:D232"/>
    <mergeCell ref="B231:B232"/>
    <mergeCell ref="A231:A232"/>
    <mergeCell ref="A196:A197"/>
    <mergeCell ref="A96:A97"/>
    <mergeCell ref="B96:B97"/>
    <mergeCell ref="B61:B62"/>
    <mergeCell ref="A59:A60"/>
    <mergeCell ref="A61:A62"/>
    <mergeCell ref="A65:A66"/>
    <mergeCell ref="O231:O232"/>
    <mergeCell ref="A235:A238"/>
    <mergeCell ref="H73:L73"/>
    <mergeCell ref="B206:B207"/>
    <mergeCell ref="O277:O278"/>
    <mergeCell ref="M261:N261"/>
    <mergeCell ref="L269:M269"/>
    <mergeCell ref="M6:N6"/>
    <mergeCell ref="M27:N27"/>
    <mergeCell ref="M39:N39"/>
    <mergeCell ref="F17:F18"/>
    <mergeCell ref="F11:F12"/>
    <mergeCell ref="J11:J12"/>
    <mergeCell ref="H15:H16"/>
    <mergeCell ref="O242:O243"/>
    <mergeCell ref="O246:O247"/>
    <mergeCell ref="N229:N230"/>
    <mergeCell ref="J233:J234"/>
    <mergeCell ref="H237:H238"/>
    <mergeCell ref="M257:N257"/>
    <mergeCell ref="L229:L230"/>
    <mergeCell ref="F235:F236"/>
    <mergeCell ref="O264:O265"/>
    <mergeCell ref="O235:O238"/>
    <mergeCell ref="O67:O68"/>
    <mergeCell ref="M71:N71"/>
    <mergeCell ref="O233:O234"/>
    <mergeCell ref="H233:H234"/>
    <mergeCell ref="O282:O283"/>
    <mergeCell ref="O248:O249"/>
    <mergeCell ref="O244:O245"/>
    <mergeCell ref="O270:O271"/>
    <mergeCell ref="O250:O251"/>
    <mergeCell ref="C332:I332"/>
    <mergeCell ref="C326:I326"/>
    <mergeCell ref="C327:I327"/>
    <mergeCell ref="C328:I328"/>
    <mergeCell ref="C329:I329"/>
    <mergeCell ref="C330:I330"/>
    <mergeCell ref="C324:I324"/>
    <mergeCell ref="L302:M302"/>
    <mergeCell ref="O284:O285"/>
    <mergeCell ref="O298:O299"/>
    <mergeCell ref="L288:M288"/>
    <mergeCell ref="O296:O297"/>
    <mergeCell ref="C323:I323"/>
    <mergeCell ref="C322:I322"/>
    <mergeCell ref="O275:O276"/>
    <mergeCell ref="O280:O281"/>
    <mergeCell ref="O272:O273"/>
    <mergeCell ref="C321:I321"/>
    <mergeCell ref="M286:N286"/>
    <mergeCell ref="C317:I317"/>
    <mergeCell ref="C319:I319"/>
    <mergeCell ref="C318:I318"/>
    <mergeCell ref="O290:O291"/>
    <mergeCell ref="O294:O295"/>
    <mergeCell ref="O292:O293"/>
    <mergeCell ref="C320:I320"/>
    <mergeCell ref="E301:K301"/>
    <mergeCell ref="B292:B293"/>
    <mergeCell ref="M300:N300"/>
    <mergeCell ref="A261:A262"/>
    <mergeCell ref="O105:O106"/>
    <mergeCell ref="O196:O197"/>
    <mergeCell ref="M205:N205"/>
    <mergeCell ref="M164:O164"/>
    <mergeCell ref="N193:O193"/>
    <mergeCell ref="O201:O202"/>
    <mergeCell ref="F229:F230"/>
    <mergeCell ref="B233:B234"/>
    <mergeCell ref="F233:F234"/>
    <mergeCell ref="F231:F232"/>
    <mergeCell ref="M226:N226"/>
    <mergeCell ref="H229:H230"/>
    <mergeCell ref="L231:L232"/>
    <mergeCell ref="N231:N232"/>
    <mergeCell ref="A227:A228"/>
    <mergeCell ref="A229:A230"/>
    <mergeCell ref="D235:D236"/>
    <mergeCell ref="B246:B247"/>
    <mergeCell ref="B250:B251"/>
    <mergeCell ref="B201:B202"/>
    <mergeCell ref="B221:B222"/>
    <mergeCell ref="D233:D234"/>
    <mergeCell ref="M203:N203"/>
    <mergeCell ref="R200:R201"/>
    <mergeCell ref="D25:D26"/>
    <mergeCell ref="A63:A64"/>
    <mergeCell ref="A28:A29"/>
    <mergeCell ref="B63:B64"/>
    <mergeCell ref="A21:A22"/>
    <mergeCell ref="A17:A18"/>
    <mergeCell ref="B21:B22"/>
    <mergeCell ref="B19:B20"/>
    <mergeCell ref="B57:B58"/>
    <mergeCell ref="A57:A58"/>
    <mergeCell ref="O32:O33"/>
    <mergeCell ref="O35:O36"/>
    <mergeCell ref="O17:O18"/>
    <mergeCell ref="N21:N22"/>
    <mergeCell ref="O30:O31"/>
    <mergeCell ref="A35:A36"/>
    <mergeCell ref="D21:D22"/>
    <mergeCell ref="F21:F22"/>
    <mergeCell ref="F25:F26"/>
    <mergeCell ref="A51:A52"/>
    <mergeCell ref="B55:B56"/>
    <mergeCell ref="A53:A54"/>
    <mergeCell ref="A55:A56"/>
    <mergeCell ref="O9:O10"/>
    <mergeCell ref="B9:B10"/>
    <mergeCell ref="D9:D10"/>
    <mergeCell ref="F9:F10"/>
    <mergeCell ref="H9:H10"/>
    <mergeCell ref="J9:J10"/>
    <mergeCell ref="L9:L10"/>
    <mergeCell ref="N9:N10"/>
    <mergeCell ref="O11:O12"/>
    <mergeCell ref="H11:H12"/>
    <mergeCell ref="A7:A8"/>
    <mergeCell ref="A11:A12"/>
    <mergeCell ref="F15:F16"/>
    <mergeCell ref="A13:A14"/>
    <mergeCell ref="B15:B16"/>
    <mergeCell ref="A15:A16"/>
    <mergeCell ref="A9:A10"/>
    <mergeCell ref="B11:B12"/>
    <mergeCell ref="D11:D12"/>
    <mergeCell ref="D13:D14"/>
    <mergeCell ref="X13:X14"/>
    <mergeCell ref="B17:B18"/>
    <mergeCell ref="J13:J14"/>
    <mergeCell ref="N15:N16"/>
    <mergeCell ref="V13:V14"/>
    <mergeCell ref="D17:D18"/>
    <mergeCell ref="B198:B199"/>
    <mergeCell ref="O198:O199"/>
    <mergeCell ref="M107:N107"/>
    <mergeCell ref="M125:N125"/>
    <mergeCell ref="M141:N141"/>
    <mergeCell ref="M162:N162"/>
    <mergeCell ref="M127:N127"/>
    <mergeCell ref="B25:B26"/>
    <mergeCell ref="L23:L24"/>
    <mergeCell ref="B35:B36"/>
    <mergeCell ref="B53:B54"/>
    <mergeCell ref="B32:B33"/>
    <mergeCell ref="B30:B31"/>
    <mergeCell ref="B196:B197"/>
    <mergeCell ref="N93:O93"/>
    <mergeCell ref="M73:N73"/>
    <mergeCell ref="O96:O97"/>
    <mergeCell ref="O69:O70"/>
    <mergeCell ref="T13:T14"/>
    <mergeCell ref="O13:O14"/>
    <mergeCell ref="O15:O16"/>
    <mergeCell ref="N17:N18"/>
    <mergeCell ref="D15:D16"/>
    <mergeCell ref="B13:B14"/>
    <mergeCell ref="O55:O56"/>
    <mergeCell ref="A105:A106"/>
    <mergeCell ref="B69:B70"/>
    <mergeCell ref="A69:A70"/>
    <mergeCell ref="A19:A20"/>
    <mergeCell ref="A67:A68"/>
    <mergeCell ref="L88:N88"/>
    <mergeCell ref="M102:N102"/>
    <mergeCell ref="B67:B68"/>
    <mergeCell ref="O53:O54"/>
    <mergeCell ref="O57:O58"/>
    <mergeCell ref="H13:H14"/>
    <mergeCell ref="L15:L16"/>
    <mergeCell ref="D19:D20"/>
    <mergeCell ref="O23:O24"/>
    <mergeCell ref="B23:B24"/>
    <mergeCell ref="M50:N50"/>
    <mergeCell ref="A30:A31"/>
    <mergeCell ref="A32:A33"/>
    <mergeCell ref="A25:A26"/>
    <mergeCell ref="F13:F14"/>
    <mergeCell ref="H17:H18"/>
    <mergeCell ref="R13:R14"/>
    <mergeCell ref="J17:J18"/>
    <mergeCell ref="L17:L18"/>
    <mergeCell ref="J23:J24"/>
    <mergeCell ref="H19:H20"/>
    <mergeCell ref="J21:J22"/>
    <mergeCell ref="H21:H22"/>
    <mergeCell ref="H25:H26"/>
    <mergeCell ref="J19:J20"/>
    <mergeCell ref="F19:F20"/>
    <mergeCell ref="O21:O22"/>
    <mergeCell ref="N19:N20"/>
    <mergeCell ref="O25:O26"/>
    <mergeCell ref="O19:O20"/>
    <mergeCell ref="O258:O259"/>
    <mergeCell ref="A246:A247"/>
    <mergeCell ref="L237:L238"/>
    <mergeCell ref="A248:A249"/>
    <mergeCell ref="B244:B245"/>
    <mergeCell ref="N237:N238"/>
    <mergeCell ref="B241:D241"/>
    <mergeCell ref="J231:J232"/>
    <mergeCell ref="B235:B238"/>
    <mergeCell ref="A201:A202"/>
    <mergeCell ref="A219:A220"/>
    <mergeCell ref="L228:M228"/>
    <mergeCell ref="J229:J230"/>
    <mergeCell ref="B229:B230"/>
    <mergeCell ref="D229:D230"/>
    <mergeCell ref="L193:M193"/>
    <mergeCell ref="L143:M143"/>
    <mergeCell ref="B59:B60"/>
    <mergeCell ref="M191:N191"/>
    <mergeCell ref="N104:O104"/>
    <mergeCell ref="B65:B66"/>
    <mergeCell ref="B105:B106"/>
    <mergeCell ref="B219:B220"/>
    <mergeCell ref="O206:O207"/>
    <mergeCell ref="O221:O222"/>
    <mergeCell ref="M215:N215"/>
    <mergeCell ref="O219:O220"/>
    <mergeCell ref="B213:B214"/>
    <mergeCell ref="A221:A222"/>
    <mergeCell ref="B211:B212"/>
    <mergeCell ref="O211:O212"/>
    <mergeCell ref="A198:A199"/>
  </mergeCells>
  <phoneticPr fontId="0" type="noConversion"/>
  <printOptions horizontalCentered="1"/>
  <pageMargins left="0.08" right="0" top="0.4" bottom="0.22" header="0.13" footer="0.09"/>
  <pageSetup paperSize="9" scale="60" orientation="landscape" r:id="rId1"/>
  <headerFooter alignWithMargins="0">
    <oddHeader>&amp;C&amp;"Arial,Grassetto"&amp;12I.T.I. - L.S. "F. Giordani" ASSEGNAZIONE DOCENTI ALLE CLASSI a.s. 2018/2019&amp;R&amp;"Arial,Grassetto Corsivo"&amp;12&amp;F</oddHeader>
    <oddFooter>&amp;L&amp;D&amp;T&amp;C&amp;"Arial,Grassetto"&amp;12Il Dirigente Scolastico Dott.ssa Antonella Serpico</oddFooter>
  </headerFooter>
  <rowBreaks count="12" manualBreakCount="12">
    <brk id="27" max="14" man="1"/>
    <brk id="50" max="14" man="1"/>
    <brk id="71" max="16383" man="1"/>
    <brk id="88" max="14" man="1"/>
    <brk id="107" max="14" man="1"/>
    <brk id="141" max="14" man="1"/>
    <brk id="162" max="14" man="1"/>
    <brk id="191" max="14" man="1"/>
    <brk id="215" max="16383" man="1"/>
    <brk id="239" max="16383" man="1"/>
    <brk id="267" max="16383" man="1"/>
    <brk id="30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F73"/>
  <sheetViews>
    <sheetView topLeftCell="A5" zoomScale="80" zoomScaleNormal="80" workbookViewId="0">
      <selection activeCell="B11" sqref="B11"/>
    </sheetView>
  </sheetViews>
  <sheetFormatPr defaultRowHeight="12.75"/>
  <cols>
    <col min="1" max="1" width="6.28515625" style="329" customWidth="1"/>
    <col min="2" max="2" width="12.42578125" style="22" customWidth="1"/>
    <col min="3" max="3" width="8" style="22" customWidth="1"/>
    <col min="4" max="4" width="5.28515625" style="329" customWidth="1"/>
    <col min="5" max="5" width="17.140625" style="22" customWidth="1"/>
    <col min="6" max="6" width="6.140625" style="22" customWidth="1"/>
    <col min="7" max="16384" width="9.140625" style="22"/>
  </cols>
  <sheetData>
    <row r="1" spans="1:4" s="18" customFormat="1" ht="67.5" customHeight="1" thickBot="1">
      <c r="A1" s="195"/>
      <c r="B1" s="314" t="s">
        <v>685</v>
      </c>
      <c r="C1" s="314" t="s">
        <v>686</v>
      </c>
      <c r="D1" s="195"/>
    </row>
    <row r="2" spans="1:4" ht="18">
      <c r="A2" s="321">
        <v>1</v>
      </c>
      <c r="B2" s="42" t="s">
        <v>132</v>
      </c>
      <c r="C2" s="42" t="s">
        <v>97</v>
      </c>
      <c r="D2" s="322">
        <v>1</v>
      </c>
    </row>
    <row r="3" spans="1:4" ht="18">
      <c r="A3" s="323">
        <v>2</v>
      </c>
      <c r="B3" s="4" t="s">
        <v>129</v>
      </c>
      <c r="C3" s="4" t="s">
        <v>99</v>
      </c>
      <c r="D3" s="324">
        <v>2</v>
      </c>
    </row>
    <row r="4" spans="1:4" ht="18">
      <c r="A4" s="323">
        <v>3</v>
      </c>
      <c r="B4" s="4" t="s">
        <v>130</v>
      </c>
      <c r="C4" s="4" t="s">
        <v>99</v>
      </c>
      <c r="D4" s="324">
        <v>3</v>
      </c>
    </row>
    <row r="5" spans="1:4" ht="18">
      <c r="A5" s="323">
        <v>4</v>
      </c>
      <c r="B5" s="4" t="s">
        <v>74</v>
      </c>
      <c r="C5" s="4" t="s">
        <v>101</v>
      </c>
      <c r="D5" s="324">
        <v>4</v>
      </c>
    </row>
    <row r="6" spans="1:4" ht="18">
      <c r="A6" s="323">
        <v>5</v>
      </c>
      <c r="B6" s="4" t="s">
        <v>68</v>
      </c>
      <c r="C6" s="4" t="s">
        <v>101</v>
      </c>
      <c r="D6" s="324">
        <v>5</v>
      </c>
    </row>
    <row r="7" spans="1:4" ht="18">
      <c r="A7" s="323">
        <v>6</v>
      </c>
      <c r="B7" s="4" t="s">
        <v>70</v>
      </c>
      <c r="C7" s="4" t="s">
        <v>101</v>
      </c>
      <c r="D7" s="324">
        <v>6</v>
      </c>
    </row>
    <row r="8" spans="1:4" ht="18">
      <c r="A8" s="323">
        <v>7</v>
      </c>
      <c r="B8" s="4" t="s">
        <v>78</v>
      </c>
      <c r="C8" s="4" t="s">
        <v>101</v>
      </c>
      <c r="D8" s="324">
        <v>7</v>
      </c>
    </row>
    <row r="9" spans="1:4" ht="18">
      <c r="A9" s="323">
        <v>8</v>
      </c>
      <c r="B9" s="4" t="s">
        <v>113</v>
      </c>
      <c r="C9" s="4" t="s">
        <v>101</v>
      </c>
      <c r="D9" s="324">
        <v>8</v>
      </c>
    </row>
    <row r="10" spans="1:4" ht="18">
      <c r="A10" s="323">
        <v>9</v>
      </c>
      <c r="B10" s="4" t="s">
        <v>128</v>
      </c>
      <c r="C10" s="4" t="s">
        <v>101</v>
      </c>
      <c r="D10" s="324">
        <v>9</v>
      </c>
    </row>
    <row r="11" spans="1:4" ht="18">
      <c r="A11" s="323">
        <v>10</v>
      </c>
      <c r="B11" s="4" t="s">
        <v>131</v>
      </c>
      <c r="C11" s="4" t="s">
        <v>93</v>
      </c>
      <c r="D11" s="324">
        <v>10</v>
      </c>
    </row>
    <row r="12" spans="1:4" ht="18">
      <c r="A12" s="323">
        <v>11</v>
      </c>
      <c r="B12" s="4" t="s">
        <v>125</v>
      </c>
      <c r="C12" s="4" t="s">
        <v>93</v>
      </c>
      <c r="D12" s="324">
        <v>11</v>
      </c>
    </row>
    <row r="13" spans="1:4" ht="18">
      <c r="A13" s="323">
        <v>12</v>
      </c>
      <c r="B13" s="4" t="s">
        <v>121</v>
      </c>
      <c r="C13" s="4" t="s">
        <v>105</v>
      </c>
      <c r="D13" s="324">
        <v>12</v>
      </c>
    </row>
    <row r="14" spans="1:4" ht="18">
      <c r="A14" s="323">
        <v>13</v>
      </c>
      <c r="B14" s="4" t="s">
        <v>133</v>
      </c>
      <c r="C14" s="4" t="s">
        <v>95</v>
      </c>
      <c r="D14" s="324">
        <v>13</v>
      </c>
    </row>
    <row r="15" spans="1:4" ht="18.75" thickBot="1">
      <c r="A15" s="325">
        <v>14</v>
      </c>
      <c r="B15" s="38" t="s">
        <v>126</v>
      </c>
      <c r="C15" s="38" t="s">
        <v>95</v>
      </c>
      <c r="D15" s="326">
        <v>14</v>
      </c>
    </row>
    <row r="16" spans="1:4" ht="18">
      <c r="A16" s="327">
        <v>15</v>
      </c>
      <c r="B16" s="210" t="s">
        <v>325</v>
      </c>
      <c r="C16" s="210" t="s">
        <v>97</v>
      </c>
      <c r="D16" s="328">
        <v>1</v>
      </c>
    </row>
    <row r="17" spans="1:6" ht="18">
      <c r="A17" s="323">
        <v>16</v>
      </c>
      <c r="B17" s="4" t="s">
        <v>136</v>
      </c>
      <c r="C17" s="4" t="s">
        <v>99</v>
      </c>
      <c r="D17" s="324">
        <v>2</v>
      </c>
    </row>
    <row r="18" spans="1:6" ht="18">
      <c r="A18" s="323">
        <v>17</v>
      </c>
      <c r="B18" s="4" t="s">
        <v>289</v>
      </c>
      <c r="C18" s="4" t="s">
        <v>99</v>
      </c>
      <c r="D18" s="324">
        <v>3</v>
      </c>
    </row>
    <row r="19" spans="1:6" ht="18">
      <c r="A19" s="323">
        <v>18</v>
      </c>
      <c r="B19" s="4" t="s">
        <v>314</v>
      </c>
      <c r="C19" s="4" t="s">
        <v>101</v>
      </c>
      <c r="D19" s="324">
        <v>4</v>
      </c>
    </row>
    <row r="20" spans="1:6" ht="18">
      <c r="A20" s="323">
        <v>19</v>
      </c>
      <c r="B20" s="4" t="s">
        <v>315</v>
      </c>
      <c r="C20" s="4" t="s">
        <v>101</v>
      </c>
      <c r="D20" s="324">
        <v>5</v>
      </c>
    </row>
    <row r="21" spans="1:6" ht="18">
      <c r="A21" s="323">
        <v>20</v>
      </c>
      <c r="B21" s="4" t="s">
        <v>337</v>
      </c>
      <c r="C21" s="4" t="s">
        <v>101</v>
      </c>
      <c r="D21" s="324">
        <v>6</v>
      </c>
    </row>
    <row r="22" spans="1:6" ht="18">
      <c r="A22" s="323">
        <v>21</v>
      </c>
      <c r="B22" s="4" t="s">
        <v>268</v>
      </c>
      <c r="C22" s="4" t="s">
        <v>101</v>
      </c>
      <c r="D22" s="324">
        <v>7</v>
      </c>
    </row>
    <row r="23" spans="1:6" ht="18">
      <c r="A23" s="323">
        <v>22</v>
      </c>
      <c r="B23" s="4" t="s">
        <v>335</v>
      </c>
      <c r="C23" s="4" t="s">
        <v>101</v>
      </c>
      <c r="D23" s="324">
        <v>8</v>
      </c>
    </row>
    <row r="24" spans="1:6" ht="18">
      <c r="A24" s="323">
        <v>23</v>
      </c>
      <c r="B24" s="4" t="s">
        <v>361</v>
      </c>
      <c r="C24" s="4" t="s">
        <v>101</v>
      </c>
      <c r="D24" s="324">
        <v>9</v>
      </c>
    </row>
    <row r="25" spans="1:6" ht="18">
      <c r="A25" s="323">
        <v>24</v>
      </c>
      <c r="B25" s="4" t="s">
        <v>319</v>
      </c>
      <c r="C25" s="4" t="s">
        <v>93</v>
      </c>
      <c r="D25" s="324">
        <v>10</v>
      </c>
    </row>
    <row r="26" spans="1:6" ht="18">
      <c r="A26" s="323">
        <v>25</v>
      </c>
      <c r="B26" s="4" t="s">
        <v>322</v>
      </c>
      <c r="C26" s="4" t="s">
        <v>93</v>
      </c>
      <c r="D26" s="324">
        <v>11</v>
      </c>
    </row>
    <row r="27" spans="1:6" ht="18">
      <c r="A27" s="323">
        <v>26</v>
      </c>
      <c r="B27" s="4" t="s">
        <v>331</v>
      </c>
      <c r="C27" s="4" t="s">
        <v>105</v>
      </c>
      <c r="D27" s="324">
        <v>12</v>
      </c>
    </row>
    <row r="28" spans="1:6" ht="18">
      <c r="A28" s="323">
        <v>27</v>
      </c>
      <c r="B28" s="4" t="s">
        <v>317</v>
      </c>
      <c r="C28" s="4" t="s">
        <v>95</v>
      </c>
      <c r="D28" s="324">
        <v>13</v>
      </c>
    </row>
    <row r="29" spans="1:6" ht="18.75" thickBot="1">
      <c r="A29" s="325">
        <v>28</v>
      </c>
      <c r="B29" s="38" t="s">
        <v>678</v>
      </c>
      <c r="C29" s="38" t="s">
        <v>95</v>
      </c>
      <c r="D29" s="326">
        <v>14</v>
      </c>
    </row>
    <row r="30" spans="1:6" ht="18">
      <c r="A30" s="327">
        <v>29</v>
      </c>
      <c r="B30" s="210" t="s">
        <v>30</v>
      </c>
      <c r="C30" s="210" t="s">
        <v>89</v>
      </c>
      <c r="D30" s="328">
        <v>1</v>
      </c>
      <c r="E30" s="592" t="s">
        <v>676</v>
      </c>
      <c r="F30" s="593"/>
    </row>
    <row r="31" spans="1:6" ht="18.75" thickBot="1">
      <c r="A31" s="323">
        <v>30</v>
      </c>
      <c r="B31" s="4" t="s">
        <v>690</v>
      </c>
      <c r="C31" s="4" t="s">
        <v>691</v>
      </c>
      <c r="D31" s="324">
        <v>2</v>
      </c>
      <c r="E31" s="594"/>
      <c r="F31" s="540"/>
    </row>
    <row r="32" spans="1:6" ht="18">
      <c r="A32" s="323">
        <v>31</v>
      </c>
      <c r="B32" s="4" t="s">
        <v>326</v>
      </c>
      <c r="C32" s="4" t="s">
        <v>81</v>
      </c>
      <c r="D32" s="324">
        <v>3</v>
      </c>
    </row>
    <row r="33" spans="1:4" ht="18">
      <c r="A33" s="323">
        <v>32</v>
      </c>
      <c r="B33" s="4" t="s">
        <v>677</v>
      </c>
      <c r="C33" s="4" t="s">
        <v>85</v>
      </c>
      <c r="D33" s="324">
        <v>4</v>
      </c>
    </row>
    <row r="34" spans="1:4" ht="18">
      <c r="A34" s="323">
        <v>33</v>
      </c>
      <c r="B34" s="4" t="s">
        <v>608</v>
      </c>
      <c r="C34" s="4" t="s">
        <v>87</v>
      </c>
      <c r="D34" s="324">
        <v>5</v>
      </c>
    </row>
    <row r="35" spans="1:4" ht="18">
      <c r="A35" s="323">
        <v>34</v>
      </c>
      <c r="B35" s="4" t="s">
        <v>272</v>
      </c>
      <c r="C35" s="4" t="s">
        <v>89</v>
      </c>
      <c r="D35" s="324">
        <v>6</v>
      </c>
    </row>
    <row r="36" spans="1:4" ht="18">
      <c r="A36" s="323">
        <v>35</v>
      </c>
      <c r="B36" s="4" t="s">
        <v>269</v>
      </c>
      <c r="C36" s="4" t="s">
        <v>89</v>
      </c>
      <c r="D36" s="324">
        <v>7</v>
      </c>
    </row>
    <row r="37" spans="1:4" ht="18">
      <c r="A37" s="323">
        <v>36</v>
      </c>
      <c r="B37" s="4" t="s">
        <v>443</v>
      </c>
      <c r="C37" s="4" t="s">
        <v>89</v>
      </c>
      <c r="D37" s="324">
        <v>8</v>
      </c>
    </row>
    <row r="38" spans="1:4" ht="18">
      <c r="A38" s="323">
        <v>37</v>
      </c>
      <c r="B38" s="4" t="s">
        <v>40</v>
      </c>
      <c r="C38" s="4" t="s">
        <v>89</v>
      </c>
      <c r="D38" s="324">
        <v>9</v>
      </c>
    </row>
    <row r="39" spans="1:4" ht="18">
      <c r="A39" s="323">
        <v>38</v>
      </c>
      <c r="B39" s="4" t="s">
        <v>415</v>
      </c>
      <c r="C39" s="4" t="s">
        <v>89</v>
      </c>
      <c r="D39" s="324">
        <v>10</v>
      </c>
    </row>
    <row r="40" spans="1:4" ht="18">
      <c r="A40" s="323">
        <v>39</v>
      </c>
      <c r="B40" s="4" t="s">
        <v>683</v>
      </c>
      <c r="C40" s="4" t="s">
        <v>89</v>
      </c>
      <c r="D40" s="324">
        <v>11</v>
      </c>
    </row>
    <row r="41" spans="1:4" ht="18">
      <c r="A41" s="323">
        <v>40</v>
      </c>
      <c r="B41" s="4" t="s">
        <v>320</v>
      </c>
      <c r="C41" s="4" t="s">
        <v>93</v>
      </c>
      <c r="D41" s="324">
        <v>12</v>
      </c>
    </row>
    <row r="42" spans="1:4" ht="18">
      <c r="A42" s="323">
        <v>41</v>
      </c>
      <c r="B42" s="4" t="s">
        <v>118</v>
      </c>
      <c r="C42" s="4" t="s">
        <v>93</v>
      </c>
      <c r="D42" s="324">
        <v>13</v>
      </c>
    </row>
    <row r="43" spans="1:4" ht="18">
      <c r="A43" s="323">
        <v>42</v>
      </c>
      <c r="B43" s="4" t="s">
        <v>332</v>
      </c>
      <c r="C43" s="4" t="s">
        <v>105</v>
      </c>
      <c r="D43" s="324">
        <v>14</v>
      </c>
    </row>
    <row r="44" spans="1:4" ht="18.75" thickBot="1">
      <c r="A44" s="325">
        <v>43</v>
      </c>
      <c r="B44" s="38" t="s">
        <v>72</v>
      </c>
      <c r="C44" s="38" t="s">
        <v>95</v>
      </c>
      <c r="D44" s="326">
        <v>15</v>
      </c>
    </row>
    <row r="45" spans="1:4" ht="18">
      <c r="A45" s="327">
        <v>44</v>
      </c>
      <c r="B45" s="210" t="s">
        <v>327</v>
      </c>
      <c r="C45" s="210" t="s">
        <v>684</v>
      </c>
      <c r="D45" s="328">
        <v>1</v>
      </c>
    </row>
    <row r="46" spans="1:4" ht="18">
      <c r="A46" s="323">
        <v>45</v>
      </c>
      <c r="B46" s="4" t="s">
        <v>682</v>
      </c>
      <c r="C46" s="4" t="s">
        <v>87</v>
      </c>
      <c r="D46" s="324">
        <v>2</v>
      </c>
    </row>
    <row r="47" spans="1:4" ht="18">
      <c r="A47" s="323">
        <v>46</v>
      </c>
      <c r="B47" s="4" t="s">
        <v>273</v>
      </c>
      <c r="C47" s="4" t="s">
        <v>89</v>
      </c>
      <c r="D47" s="324">
        <v>3</v>
      </c>
    </row>
    <row r="48" spans="1:4" ht="18">
      <c r="A48" s="323">
        <v>47</v>
      </c>
      <c r="B48" s="4" t="s">
        <v>270</v>
      </c>
      <c r="C48" s="4" t="s">
        <v>89</v>
      </c>
      <c r="D48" s="324">
        <v>4</v>
      </c>
    </row>
    <row r="49" spans="1:6" ht="18">
      <c r="A49" s="323">
        <v>48</v>
      </c>
      <c r="B49" s="4" t="s">
        <v>274</v>
      </c>
      <c r="C49" s="4" t="s">
        <v>89</v>
      </c>
      <c r="D49" s="324">
        <v>5</v>
      </c>
    </row>
    <row r="50" spans="1:6" ht="18.75" thickBot="1">
      <c r="A50" s="323">
        <v>49</v>
      </c>
      <c r="B50" s="4" t="s">
        <v>350</v>
      </c>
      <c r="C50" s="4" t="s">
        <v>89</v>
      </c>
      <c r="D50" s="324">
        <v>6</v>
      </c>
    </row>
    <row r="51" spans="1:6" ht="18">
      <c r="A51" s="323">
        <v>50</v>
      </c>
      <c r="B51" s="4" t="s">
        <v>107</v>
      </c>
      <c r="C51" s="4" t="s">
        <v>85</v>
      </c>
      <c r="D51" s="324">
        <v>7</v>
      </c>
      <c r="E51" s="592" t="s">
        <v>680</v>
      </c>
      <c r="F51" s="593"/>
    </row>
    <row r="52" spans="1:6" ht="18.75" thickBot="1">
      <c r="A52" s="323">
        <v>51</v>
      </c>
      <c r="B52" s="4" t="s">
        <v>161</v>
      </c>
      <c r="C52" s="4" t="s">
        <v>89</v>
      </c>
      <c r="D52" s="324">
        <v>8</v>
      </c>
      <c r="E52" s="594"/>
      <c r="F52" s="540"/>
    </row>
    <row r="53" spans="1:6" ht="18">
      <c r="A53" s="323">
        <v>52</v>
      </c>
      <c r="B53" s="4" t="s">
        <v>321</v>
      </c>
      <c r="C53" s="4" t="s">
        <v>93</v>
      </c>
      <c r="D53" s="324">
        <v>9</v>
      </c>
    </row>
    <row r="54" spans="1:6" ht="18">
      <c r="A54" s="323">
        <v>53</v>
      </c>
      <c r="B54" s="4" t="s">
        <v>323</v>
      </c>
      <c r="C54" s="4" t="s">
        <v>93</v>
      </c>
      <c r="D54" s="324">
        <v>10</v>
      </c>
    </row>
    <row r="55" spans="1:6" ht="18">
      <c r="A55" s="323">
        <v>54</v>
      </c>
      <c r="B55" s="4" t="s">
        <v>333</v>
      </c>
      <c r="C55" s="4" t="s">
        <v>105</v>
      </c>
      <c r="D55" s="324">
        <v>11</v>
      </c>
    </row>
    <row r="56" spans="1:6" ht="18">
      <c r="A56" s="323">
        <v>55</v>
      </c>
      <c r="B56" s="4" t="s">
        <v>492</v>
      </c>
      <c r="C56" s="4" t="s">
        <v>95</v>
      </c>
      <c r="D56" s="324">
        <v>12</v>
      </c>
    </row>
    <row r="57" spans="1:6" ht="18.75" thickBot="1">
      <c r="A57" s="325">
        <v>56</v>
      </c>
      <c r="B57" s="38" t="s">
        <v>117</v>
      </c>
      <c r="C57" s="38" t="s">
        <v>95</v>
      </c>
      <c r="D57" s="326">
        <v>13</v>
      </c>
    </row>
    <row r="58" spans="1:6" ht="18">
      <c r="A58" s="327">
        <v>57</v>
      </c>
      <c r="B58" s="210" t="s">
        <v>328</v>
      </c>
      <c r="C58" s="210" t="s">
        <v>81</v>
      </c>
      <c r="D58" s="328">
        <v>1</v>
      </c>
    </row>
    <row r="59" spans="1:6" ht="18.75" thickBot="1">
      <c r="A59" s="323">
        <v>58</v>
      </c>
      <c r="B59" s="4" t="s">
        <v>108</v>
      </c>
      <c r="C59" s="4" t="s">
        <v>85</v>
      </c>
      <c r="D59" s="324">
        <v>2</v>
      </c>
    </row>
    <row r="60" spans="1:6" ht="18">
      <c r="A60" s="323">
        <v>59</v>
      </c>
      <c r="B60" s="4" t="s">
        <v>693</v>
      </c>
      <c r="C60" s="4" t="s">
        <v>87</v>
      </c>
      <c r="D60" s="324">
        <v>3</v>
      </c>
      <c r="E60" s="592" t="s">
        <v>679</v>
      </c>
      <c r="F60" s="593"/>
    </row>
    <row r="61" spans="1:6" ht="18.75" thickBot="1">
      <c r="A61" s="323">
        <v>60</v>
      </c>
      <c r="B61" s="4" t="s">
        <v>692</v>
      </c>
      <c r="C61" s="4" t="s">
        <v>691</v>
      </c>
      <c r="D61" s="324">
        <v>4</v>
      </c>
      <c r="E61" s="594"/>
      <c r="F61" s="540"/>
    </row>
    <row r="62" spans="1:6" ht="18">
      <c r="A62" s="323">
        <v>61</v>
      </c>
      <c r="B62" s="4" t="s">
        <v>279</v>
      </c>
      <c r="C62" s="4" t="s">
        <v>89</v>
      </c>
      <c r="D62" s="324">
        <v>5</v>
      </c>
    </row>
    <row r="63" spans="1:6" ht="18">
      <c r="A63" s="323">
        <v>62</v>
      </c>
      <c r="B63" s="4" t="s">
        <v>271</v>
      </c>
      <c r="C63" s="4" t="s">
        <v>89</v>
      </c>
      <c r="D63" s="324">
        <v>6</v>
      </c>
    </row>
    <row r="64" spans="1:6" ht="18">
      <c r="A64" s="323">
        <v>63</v>
      </c>
      <c r="B64" s="4" t="s">
        <v>275</v>
      </c>
      <c r="C64" s="4" t="s">
        <v>89</v>
      </c>
      <c r="D64" s="324">
        <v>7</v>
      </c>
    </row>
    <row r="65" spans="1:4" ht="18">
      <c r="A65" s="323">
        <v>64</v>
      </c>
      <c r="B65" s="4" t="s">
        <v>442</v>
      </c>
      <c r="C65" s="4" t="s">
        <v>89</v>
      </c>
      <c r="D65" s="324">
        <v>8</v>
      </c>
    </row>
    <row r="66" spans="1:4" ht="18">
      <c r="A66" s="323">
        <v>65</v>
      </c>
      <c r="B66" s="4" t="s">
        <v>280</v>
      </c>
      <c r="C66" s="4" t="s">
        <v>89</v>
      </c>
      <c r="D66" s="324">
        <v>9</v>
      </c>
    </row>
    <row r="67" spans="1:4" ht="18">
      <c r="A67" s="323">
        <v>66</v>
      </c>
      <c r="B67" s="4" t="s">
        <v>681</v>
      </c>
      <c r="C67" s="4" t="s">
        <v>89</v>
      </c>
      <c r="D67" s="324">
        <v>10</v>
      </c>
    </row>
    <row r="68" spans="1:4" ht="18">
      <c r="A68" s="323">
        <v>67</v>
      </c>
      <c r="B68" s="4" t="s">
        <v>277</v>
      </c>
      <c r="C68" s="4" t="s">
        <v>93</v>
      </c>
      <c r="D68" s="324">
        <v>11</v>
      </c>
    </row>
    <row r="69" spans="1:4" ht="18">
      <c r="A69" s="323">
        <v>68</v>
      </c>
      <c r="B69" s="4" t="s">
        <v>278</v>
      </c>
      <c r="C69" s="4" t="s">
        <v>93</v>
      </c>
      <c r="D69" s="324">
        <v>12</v>
      </c>
    </row>
    <row r="70" spans="1:4" ht="18">
      <c r="A70" s="323">
        <v>69</v>
      </c>
      <c r="B70" s="4" t="s">
        <v>349</v>
      </c>
      <c r="C70" s="4" t="s">
        <v>93</v>
      </c>
      <c r="D70" s="324">
        <v>13</v>
      </c>
    </row>
    <row r="71" spans="1:4" ht="18">
      <c r="A71" s="323">
        <v>70</v>
      </c>
      <c r="B71" s="4" t="s">
        <v>334</v>
      </c>
      <c r="C71" s="4" t="s">
        <v>105</v>
      </c>
      <c r="D71" s="324">
        <v>14</v>
      </c>
    </row>
    <row r="72" spans="1:4" ht="18">
      <c r="A72" s="323">
        <v>71</v>
      </c>
      <c r="B72" s="4" t="s">
        <v>79</v>
      </c>
      <c r="C72" s="4" t="s">
        <v>95</v>
      </c>
      <c r="D72" s="324">
        <v>15</v>
      </c>
    </row>
    <row r="73" spans="1:4" ht="18.75" thickBot="1">
      <c r="A73" s="325">
        <v>72</v>
      </c>
      <c r="B73" s="38" t="s">
        <v>163</v>
      </c>
      <c r="C73" s="38" t="s">
        <v>95</v>
      </c>
      <c r="D73" s="326">
        <v>16</v>
      </c>
    </row>
  </sheetData>
  <mergeCells count="3">
    <mergeCell ref="E60:F61"/>
    <mergeCell ref="E51:F52"/>
    <mergeCell ref="E30:F31"/>
  </mergeCells>
  <pageMargins left="0.19685039370078741" right="0.11811023622047245" top="0.23622047244094491" bottom="0.15748031496062992" header="0.19685039370078741" footer="0.11811023622047245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O45"/>
  <sheetViews>
    <sheetView topLeftCell="A23" zoomScale="90" zoomScaleNormal="90" workbookViewId="0">
      <selection activeCell="A26" sqref="A26:O45"/>
    </sheetView>
  </sheetViews>
  <sheetFormatPr defaultRowHeight="12.75"/>
  <cols>
    <col min="1" max="1" width="4" customWidth="1"/>
    <col min="2" max="2" width="33.42578125" customWidth="1"/>
    <col min="3" max="3" width="20.85546875" customWidth="1"/>
    <col min="4" max="4" width="9.85546875" customWidth="1"/>
    <col min="5" max="5" width="21.28515625" customWidth="1"/>
    <col min="6" max="6" width="10" customWidth="1"/>
    <col min="7" max="7" width="21" customWidth="1"/>
    <col min="8" max="8" width="9.7109375" customWidth="1"/>
    <col min="9" max="9" width="21" customWidth="1"/>
    <col min="10" max="10" width="10" customWidth="1"/>
    <col min="11" max="11" width="20.85546875" customWidth="1"/>
    <col min="12" max="12" width="9.7109375" customWidth="1"/>
    <col min="13" max="13" width="21" customWidth="1"/>
    <col min="14" max="14" width="10" customWidth="1"/>
    <col min="15" max="15" width="11" customWidth="1"/>
  </cols>
  <sheetData>
    <row r="2" spans="1:15" ht="32.25" customHeight="1" thickBot="1">
      <c r="G2" s="465" t="s">
        <v>920</v>
      </c>
    </row>
    <row r="3" spans="1:15" ht="18.75" thickBot="1">
      <c r="A3" s="460"/>
      <c r="B3" s="302" t="s">
        <v>779</v>
      </c>
      <c r="C3" s="70"/>
      <c r="D3" s="70"/>
      <c r="E3" s="70"/>
      <c r="F3" s="70"/>
      <c r="G3" s="205"/>
      <c r="H3" s="124" t="s">
        <v>228</v>
      </c>
      <c r="I3" s="70"/>
      <c r="J3" s="108"/>
      <c r="K3" s="70"/>
      <c r="L3" s="486" t="s">
        <v>675</v>
      </c>
      <c r="M3" s="486"/>
      <c r="N3" s="108"/>
      <c r="O3" s="463"/>
    </row>
    <row r="4" spans="1:15" ht="18.75" thickBot="1">
      <c r="A4" s="52">
        <v>1</v>
      </c>
      <c r="B4" s="438" t="s">
        <v>258</v>
      </c>
      <c r="C4" s="405" t="s">
        <v>108</v>
      </c>
      <c r="D4" s="118">
        <v>3</v>
      </c>
      <c r="E4" s="439" t="s">
        <v>118</v>
      </c>
      <c r="F4" s="118">
        <v>3</v>
      </c>
      <c r="G4" s="53" t="s">
        <v>127</v>
      </c>
      <c r="H4" s="118">
        <v>4</v>
      </c>
      <c r="I4" s="53" t="s">
        <v>20</v>
      </c>
      <c r="J4" s="118">
        <v>3</v>
      </c>
      <c r="K4" s="440" t="s">
        <v>111</v>
      </c>
      <c r="L4" s="118">
        <v>4</v>
      </c>
      <c r="M4" s="439" t="s">
        <v>118</v>
      </c>
      <c r="N4" s="106">
        <v>1</v>
      </c>
      <c r="O4" s="407">
        <f t="shared" ref="O4:O21" si="0">SUM(C4:N4)</f>
        <v>18</v>
      </c>
    </row>
    <row r="5" spans="1:15" ht="18.75" thickBot="1">
      <c r="A5" s="52">
        <v>2</v>
      </c>
      <c r="B5" s="402" t="s">
        <v>200</v>
      </c>
      <c r="C5" s="406" t="s">
        <v>25</v>
      </c>
      <c r="D5" s="107">
        <v>4</v>
      </c>
      <c r="E5" s="54" t="s">
        <v>42</v>
      </c>
      <c r="F5" s="107">
        <v>3</v>
      </c>
      <c r="G5" s="54" t="s">
        <v>24</v>
      </c>
      <c r="H5" s="107">
        <v>4</v>
      </c>
      <c r="I5" s="466" t="s">
        <v>694</v>
      </c>
      <c r="J5" s="107">
        <v>4</v>
      </c>
      <c r="K5" s="54" t="s">
        <v>260</v>
      </c>
      <c r="L5" s="107">
        <v>3</v>
      </c>
      <c r="M5" s="54"/>
      <c r="N5" s="141"/>
      <c r="O5" s="407">
        <f t="shared" si="0"/>
        <v>18</v>
      </c>
    </row>
    <row r="6" spans="1:15" ht="18.75" thickBot="1">
      <c r="A6" s="52">
        <v>3</v>
      </c>
      <c r="B6" s="402" t="s">
        <v>36</v>
      </c>
      <c r="C6" s="406" t="s">
        <v>281</v>
      </c>
      <c r="D6" s="107">
        <v>4</v>
      </c>
      <c r="E6" s="54" t="s">
        <v>285</v>
      </c>
      <c r="F6" s="107">
        <v>4</v>
      </c>
      <c r="G6" s="54" t="s">
        <v>79</v>
      </c>
      <c r="H6" s="107">
        <v>3</v>
      </c>
      <c r="I6" s="54" t="s">
        <v>159</v>
      </c>
      <c r="J6" s="107">
        <v>4</v>
      </c>
      <c r="K6" s="54" t="s">
        <v>282</v>
      </c>
      <c r="L6" s="107">
        <v>3</v>
      </c>
      <c r="M6" s="54"/>
      <c r="N6" s="141"/>
      <c r="O6" s="407">
        <f t="shared" si="0"/>
        <v>18</v>
      </c>
    </row>
    <row r="7" spans="1:15" ht="18.75" thickBot="1">
      <c r="A7" s="52">
        <v>4</v>
      </c>
      <c r="B7" s="403" t="s">
        <v>4</v>
      </c>
      <c r="C7" s="406" t="s">
        <v>109</v>
      </c>
      <c r="D7" s="107">
        <v>4</v>
      </c>
      <c r="E7" s="54" t="s">
        <v>26</v>
      </c>
      <c r="F7" s="107">
        <v>4</v>
      </c>
      <c r="G7" s="54" t="s">
        <v>21</v>
      </c>
      <c r="H7" s="107">
        <v>1</v>
      </c>
      <c r="I7" s="54" t="s">
        <v>148</v>
      </c>
      <c r="J7" s="107">
        <v>3</v>
      </c>
      <c r="K7" s="134"/>
      <c r="L7" s="458"/>
      <c r="M7" s="304" t="s">
        <v>695</v>
      </c>
      <c r="N7" s="141">
        <v>6</v>
      </c>
      <c r="O7" s="407">
        <f t="shared" si="0"/>
        <v>18</v>
      </c>
    </row>
    <row r="8" spans="1:15" ht="18.75" thickBot="1">
      <c r="A8" s="52">
        <v>5</v>
      </c>
      <c r="B8" s="402" t="s">
        <v>295</v>
      </c>
      <c r="C8" s="406" t="s">
        <v>139</v>
      </c>
      <c r="D8" s="107">
        <v>4</v>
      </c>
      <c r="E8" s="54" t="s">
        <v>346</v>
      </c>
      <c r="F8" s="107">
        <v>4</v>
      </c>
      <c r="G8" s="54" t="s">
        <v>696</v>
      </c>
      <c r="H8" s="107">
        <v>3</v>
      </c>
      <c r="I8" s="54" t="s">
        <v>112</v>
      </c>
      <c r="J8" s="107">
        <v>4</v>
      </c>
      <c r="K8" s="134"/>
      <c r="L8" s="458"/>
      <c r="M8" s="304" t="s">
        <v>732</v>
      </c>
      <c r="N8" s="461">
        <v>3</v>
      </c>
      <c r="O8" s="407">
        <f t="shared" si="0"/>
        <v>18</v>
      </c>
    </row>
    <row r="9" spans="1:15" ht="18.75" thickBot="1">
      <c r="A9" s="52">
        <v>6</v>
      </c>
      <c r="B9" s="402" t="s">
        <v>202</v>
      </c>
      <c r="C9" s="406" t="s">
        <v>491</v>
      </c>
      <c r="D9" s="107">
        <v>4</v>
      </c>
      <c r="E9" s="54" t="s">
        <v>136</v>
      </c>
      <c r="F9" s="107">
        <v>4</v>
      </c>
      <c r="G9" s="54" t="s">
        <v>140</v>
      </c>
      <c r="H9" s="107">
        <v>4</v>
      </c>
      <c r="I9" s="54" t="s">
        <v>133</v>
      </c>
      <c r="J9" s="107">
        <v>4</v>
      </c>
      <c r="K9" s="134"/>
      <c r="L9" s="458"/>
      <c r="M9" s="304" t="s">
        <v>697</v>
      </c>
      <c r="N9" s="461">
        <v>2</v>
      </c>
      <c r="O9" s="407">
        <f t="shared" si="0"/>
        <v>18</v>
      </c>
    </row>
    <row r="10" spans="1:15" ht="18.75" thickBot="1">
      <c r="A10" s="52">
        <v>7</v>
      </c>
      <c r="B10" s="404" t="s">
        <v>199</v>
      </c>
      <c r="C10" s="406" t="s">
        <v>415</v>
      </c>
      <c r="D10" s="107">
        <v>3</v>
      </c>
      <c r="E10" s="54" t="s">
        <v>110</v>
      </c>
      <c r="F10" s="107">
        <v>4</v>
      </c>
      <c r="G10" s="54"/>
      <c r="H10" s="107"/>
      <c r="I10" s="87"/>
      <c r="J10" s="107"/>
      <c r="K10" s="134"/>
      <c r="L10" s="458"/>
      <c r="M10" s="462" t="s">
        <v>753</v>
      </c>
      <c r="N10" s="461">
        <v>11</v>
      </c>
      <c r="O10" s="407">
        <f t="shared" si="0"/>
        <v>18</v>
      </c>
    </row>
    <row r="11" spans="1:15" ht="18.75" thickBot="1">
      <c r="A11" s="52">
        <v>8</v>
      </c>
      <c r="B11" s="402" t="s">
        <v>9</v>
      </c>
      <c r="C11" s="406" t="s">
        <v>132</v>
      </c>
      <c r="D11" s="107">
        <v>4</v>
      </c>
      <c r="E11" s="54" t="s">
        <v>138</v>
      </c>
      <c r="F11" s="107">
        <v>4</v>
      </c>
      <c r="G11" s="54" t="s">
        <v>21</v>
      </c>
      <c r="H11" s="107">
        <v>3</v>
      </c>
      <c r="I11" s="54" t="s">
        <v>22</v>
      </c>
      <c r="J11" s="107">
        <v>4</v>
      </c>
      <c r="K11" s="54" t="s">
        <v>23</v>
      </c>
      <c r="L11" s="107">
        <v>3</v>
      </c>
      <c r="M11" s="54"/>
      <c r="N11" s="141"/>
      <c r="O11" s="407">
        <f t="shared" si="0"/>
        <v>18</v>
      </c>
    </row>
    <row r="12" spans="1:15" ht="18.75" thickBot="1">
      <c r="A12" s="52">
        <v>9</v>
      </c>
      <c r="B12" s="402" t="s">
        <v>207</v>
      </c>
      <c r="C12" s="406" t="s">
        <v>68</v>
      </c>
      <c r="D12" s="107">
        <v>4</v>
      </c>
      <c r="E12" s="54" t="s">
        <v>69</v>
      </c>
      <c r="F12" s="107">
        <v>4</v>
      </c>
      <c r="G12" s="54" t="s">
        <v>74</v>
      </c>
      <c r="H12" s="107">
        <v>4</v>
      </c>
      <c r="I12" s="54" t="s">
        <v>75</v>
      </c>
      <c r="J12" s="107">
        <v>4</v>
      </c>
      <c r="K12" s="54" t="s">
        <v>415</v>
      </c>
      <c r="L12" s="107">
        <v>1</v>
      </c>
      <c r="M12" s="54" t="s">
        <v>895</v>
      </c>
      <c r="N12" s="141">
        <v>1</v>
      </c>
      <c r="O12" s="407">
        <f t="shared" si="0"/>
        <v>18</v>
      </c>
    </row>
    <row r="13" spans="1:15" ht="18.75" thickBot="1">
      <c r="A13" s="52">
        <v>10</v>
      </c>
      <c r="B13" s="402" t="s">
        <v>198</v>
      </c>
      <c r="C13" s="467" t="s">
        <v>30</v>
      </c>
      <c r="D13" s="107">
        <v>3</v>
      </c>
      <c r="E13" s="54" t="s">
        <v>41</v>
      </c>
      <c r="F13" s="107">
        <v>4</v>
      </c>
      <c r="G13" s="54" t="s">
        <v>52</v>
      </c>
      <c r="H13" s="107">
        <v>3</v>
      </c>
      <c r="I13" s="54" t="s">
        <v>19</v>
      </c>
      <c r="J13" s="107">
        <v>4</v>
      </c>
      <c r="K13" s="134"/>
      <c r="L13" s="458"/>
      <c r="M13" s="304" t="s">
        <v>754</v>
      </c>
      <c r="N13" s="461">
        <v>4</v>
      </c>
      <c r="O13" s="407">
        <f t="shared" si="0"/>
        <v>18</v>
      </c>
    </row>
    <row r="14" spans="1:15" ht="18.75" thickBot="1">
      <c r="A14" s="52">
        <v>11</v>
      </c>
      <c r="B14" s="402" t="s">
        <v>201</v>
      </c>
      <c r="C14" s="406" t="s">
        <v>78</v>
      </c>
      <c r="D14" s="107">
        <v>4</v>
      </c>
      <c r="E14" s="54" t="s">
        <v>77</v>
      </c>
      <c r="F14" s="107">
        <v>4</v>
      </c>
      <c r="G14" s="54" t="s">
        <v>113</v>
      </c>
      <c r="H14" s="107">
        <v>4</v>
      </c>
      <c r="I14" s="54" t="s">
        <v>898</v>
      </c>
      <c r="J14" s="107">
        <v>4</v>
      </c>
      <c r="K14" s="466" t="s">
        <v>896</v>
      </c>
      <c r="L14" s="107">
        <v>1</v>
      </c>
      <c r="M14" s="54" t="s">
        <v>608</v>
      </c>
      <c r="N14" s="461">
        <v>1</v>
      </c>
      <c r="O14" s="407">
        <f t="shared" si="0"/>
        <v>18</v>
      </c>
    </row>
    <row r="15" spans="1:15" ht="18.75" thickBot="1">
      <c r="A15" s="52">
        <v>12</v>
      </c>
      <c r="B15" s="402" t="s">
        <v>57</v>
      </c>
      <c r="C15" s="406" t="s">
        <v>680</v>
      </c>
      <c r="D15" s="107">
        <v>4</v>
      </c>
      <c r="E15" s="54" t="s">
        <v>353</v>
      </c>
      <c r="F15" s="107">
        <v>4</v>
      </c>
      <c r="G15" s="54" t="s">
        <v>354</v>
      </c>
      <c r="H15" s="107">
        <v>4</v>
      </c>
      <c r="I15" s="54" t="s">
        <v>283</v>
      </c>
      <c r="J15" s="107">
        <v>3</v>
      </c>
      <c r="K15" s="54" t="s">
        <v>259</v>
      </c>
      <c r="L15" s="107">
        <v>3</v>
      </c>
      <c r="M15" s="54"/>
      <c r="N15" s="141"/>
      <c r="O15" s="407">
        <f t="shared" si="0"/>
        <v>18</v>
      </c>
    </row>
    <row r="16" spans="1:15" ht="18.75" thickBot="1">
      <c r="A16" s="52">
        <v>13</v>
      </c>
      <c r="B16" s="402" t="s">
        <v>296</v>
      </c>
      <c r="C16" s="406" t="s">
        <v>130</v>
      </c>
      <c r="D16" s="107">
        <v>4</v>
      </c>
      <c r="E16" s="54" t="s">
        <v>352</v>
      </c>
      <c r="F16" s="107">
        <v>3</v>
      </c>
      <c r="G16" s="54" t="s">
        <v>351</v>
      </c>
      <c r="H16" s="107">
        <v>3</v>
      </c>
      <c r="I16" s="305" t="s">
        <v>682</v>
      </c>
      <c r="J16" s="107">
        <v>4</v>
      </c>
      <c r="K16" s="54" t="s">
        <v>289</v>
      </c>
      <c r="L16" s="107">
        <v>4</v>
      </c>
      <c r="M16" s="54"/>
      <c r="N16" s="141"/>
      <c r="O16" s="407">
        <f t="shared" si="0"/>
        <v>18</v>
      </c>
    </row>
    <row r="17" spans="1:15" ht="18.75" thickBot="1">
      <c r="A17" s="52">
        <v>14</v>
      </c>
      <c r="B17" s="402" t="s">
        <v>297</v>
      </c>
      <c r="C17" s="406" t="s">
        <v>135</v>
      </c>
      <c r="D17" s="107">
        <v>4</v>
      </c>
      <c r="E17" s="54" t="s">
        <v>698</v>
      </c>
      <c r="F17" s="107">
        <v>4</v>
      </c>
      <c r="G17" s="54" t="s">
        <v>126</v>
      </c>
      <c r="H17" s="107">
        <v>4</v>
      </c>
      <c r="I17" s="54" t="s">
        <v>134</v>
      </c>
      <c r="J17" s="107">
        <v>4</v>
      </c>
      <c r="K17" s="134"/>
      <c r="L17" s="107"/>
      <c r="M17" s="304" t="s">
        <v>697</v>
      </c>
      <c r="N17" s="141">
        <v>2</v>
      </c>
      <c r="O17" s="407">
        <f t="shared" si="0"/>
        <v>18</v>
      </c>
    </row>
    <row r="18" spans="1:15" ht="18.75" thickBot="1">
      <c r="A18" s="52">
        <v>15</v>
      </c>
      <c r="B18" s="402" t="s">
        <v>211</v>
      </c>
      <c r="C18" s="406" t="s">
        <v>689</v>
      </c>
      <c r="D18" s="107">
        <v>4</v>
      </c>
      <c r="E18" s="54" t="s">
        <v>71</v>
      </c>
      <c r="F18" s="107">
        <v>4</v>
      </c>
      <c r="G18" s="7"/>
      <c r="H18" s="107"/>
      <c r="I18" s="134"/>
      <c r="J18" s="107"/>
      <c r="K18" s="54"/>
      <c r="L18" s="107"/>
      <c r="M18" s="304" t="s">
        <v>407</v>
      </c>
      <c r="N18" s="141">
        <v>1</v>
      </c>
      <c r="O18" s="407">
        <f t="shared" si="0"/>
        <v>9</v>
      </c>
    </row>
    <row r="19" spans="1:15" ht="18.75" thickBot="1">
      <c r="A19" s="52">
        <v>16</v>
      </c>
      <c r="B19" s="402" t="s">
        <v>242</v>
      </c>
      <c r="C19" s="406" t="s">
        <v>284</v>
      </c>
      <c r="D19" s="107">
        <v>5</v>
      </c>
      <c r="E19" s="54" t="s">
        <v>122</v>
      </c>
      <c r="F19" s="107">
        <v>4</v>
      </c>
      <c r="G19" s="54" t="s">
        <v>899</v>
      </c>
      <c r="H19" s="107">
        <v>4</v>
      </c>
      <c r="I19" s="54" t="s">
        <v>125</v>
      </c>
      <c r="J19" s="107">
        <v>4</v>
      </c>
      <c r="K19" s="54"/>
      <c r="L19" s="107"/>
      <c r="M19" s="304" t="s">
        <v>407</v>
      </c>
      <c r="N19" s="141">
        <v>1</v>
      </c>
      <c r="O19" s="407">
        <f t="shared" si="0"/>
        <v>18</v>
      </c>
    </row>
    <row r="20" spans="1:15" ht="18.75" thickBot="1">
      <c r="A20" s="52">
        <v>17</v>
      </c>
      <c r="B20" s="464" t="s">
        <v>815</v>
      </c>
      <c r="C20" s="406" t="s">
        <v>900</v>
      </c>
      <c r="D20" s="107">
        <v>4</v>
      </c>
      <c r="E20" s="193"/>
      <c r="F20" s="458"/>
      <c r="G20" s="54"/>
      <c r="H20" s="107"/>
      <c r="I20" s="54" t="s">
        <v>338</v>
      </c>
      <c r="J20" s="107">
        <v>4</v>
      </c>
      <c r="K20" s="54"/>
      <c r="L20" s="107"/>
      <c r="M20" s="304"/>
      <c r="N20" s="141"/>
      <c r="O20" s="407">
        <f t="shared" si="0"/>
        <v>8</v>
      </c>
    </row>
    <row r="21" spans="1:15" ht="18.75" thickBot="1">
      <c r="A21" s="52">
        <v>18</v>
      </c>
      <c r="B21" s="441" t="s">
        <v>813</v>
      </c>
      <c r="C21" s="223"/>
      <c r="D21" s="459"/>
      <c r="E21" s="209"/>
      <c r="F21" s="459"/>
      <c r="G21" s="25" t="s">
        <v>897</v>
      </c>
      <c r="H21" s="459">
        <v>3</v>
      </c>
      <c r="I21" s="442" t="s">
        <v>608</v>
      </c>
      <c r="J21" s="408">
        <v>3</v>
      </c>
      <c r="K21" s="157"/>
      <c r="L21" s="459"/>
      <c r="M21" s="443" t="s">
        <v>704</v>
      </c>
      <c r="N21" s="367">
        <v>2</v>
      </c>
      <c r="O21" s="407">
        <f t="shared" si="0"/>
        <v>8</v>
      </c>
    </row>
    <row r="22" spans="1:15" ht="18.75" thickBot="1">
      <c r="A22" s="55"/>
      <c r="B22" s="33"/>
      <c r="C22" s="31"/>
      <c r="D22" s="119"/>
      <c r="E22" s="165"/>
      <c r="F22" s="101"/>
      <c r="G22" s="31"/>
      <c r="H22" s="119"/>
      <c r="I22" s="31"/>
      <c r="J22" s="119"/>
      <c r="K22" s="31"/>
      <c r="L22" s="119"/>
      <c r="M22" s="541" t="s">
        <v>288</v>
      </c>
      <c r="N22" s="542"/>
      <c r="O22" s="140">
        <f>SUM(O4:O21)</f>
        <v>295</v>
      </c>
    </row>
    <row r="25" spans="1:15" ht="30.75" thickBot="1">
      <c r="G25" s="465" t="s">
        <v>921</v>
      </c>
    </row>
    <row r="26" spans="1:15" ht="18.75" thickBot="1">
      <c r="A26" s="460"/>
      <c r="B26" s="302" t="s">
        <v>779</v>
      </c>
      <c r="C26" s="70"/>
      <c r="D26" s="70"/>
      <c r="E26" s="70"/>
      <c r="F26" s="70"/>
      <c r="G26" s="205"/>
      <c r="H26" s="124" t="s">
        <v>228</v>
      </c>
      <c r="I26" s="70"/>
      <c r="J26" s="108"/>
      <c r="K26" s="70"/>
      <c r="L26" s="486" t="s">
        <v>675</v>
      </c>
      <c r="M26" s="486"/>
      <c r="N26" s="108"/>
      <c r="O26" s="463"/>
    </row>
    <row r="27" spans="1:15" ht="18.75" thickBot="1">
      <c r="A27" s="52">
        <v>1</v>
      </c>
      <c r="B27" s="438" t="s">
        <v>258</v>
      </c>
      <c r="C27" s="405" t="s">
        <v>108</v>
      </c>
      <c r="D27" s="118">
        <v>3</v>
      </c>
      <c r="E27" s="439" t="s">
        <v>118</v>
      </c>
      <c r="F27" s="118">
        <v>3</v>
      </c>
      <c r="G27" s="53" t="s">
        <v>127</v>
      </c>
      <c r="H27" s="118">
        <v>4</v>
      </c>
      <c r="I27" s="53" t="s">
        <v>20</v>
      </c>
      <c r="J27" s="118">
        <v>3</v>
      </c>
      <c r="K27" s="440" t="s">
        <v>111</v>
      </c>
      <c r="L27" s="118">
        <v>4</v>
      </c>
      <c r="M27" s="439" t="s">
        <v>118</v>
      </c>
      <c r="N27" s="106">
        <v>1</v>
      </c>
      <c r="O27" s="595">
        <f t="shared" ref="O27:O36" si="1">D27+F27+H27+J27+L27+N27</f>
        <v>18</v>
      </c>
    </row>
    <row r="28" spans="1:15" ht="18.75" thickBot="1">
      <c r="A28" s="52">
        <v>2</v>
      </c>
      <c r="B28" s="402" t="s">
        <v>200</v>
      </c>
      <c r="C28" s="406" t="s">
        <v>25</v>
      </c>
      <c r="D28" s="107">
        <v>4</v>
      </c>
      <c r="E28" s="54" t="s">
        <v>42</v>
      </c>
      <c r="F28" s="107">
        <v>3</v>
      </c>
      <c r="G28" s="54" t="s">
        <v>24</v>
      </c>
      <c r="H28" s="107">
        <v>4</v>
      </c>
      <c r="I28" s="468" t="s">
        <v>40</v>
      </c>
      <c r="J28" s="107">
        <v>4</v>
      </c>
      <c r="K28" s="54" t="s">
        <v>260</v>
      </c>
      <c r="L28" s="107">
        <v>3</v>
      </c>
      <c r="M28" s="54"/>
      <c r="N28" s="141"/>
      <c r="O28" s="595">
        <f t="shared" si="1"/>
        <v>18</v>
      </c>
    </row>
    <row r="29" spans="1:15" ht="18.75" thickBot="1">
      <c r="A29" s="52">
        <v>3</v>
      </c>
      <c r="B29" s="402" t="s">
        <v>36</v>
      </c>
      <c r="C29" s="406" t="s">
        <v>281</v>
      </c>
      <c r="D29" s="107">
        <v>4</v>
      </c>
      <c r="E29" s="54" t="s">
        <v>285</v>
      </c>
      <c r="F29" s="107">
        <v>4</v>
      </c>
      <c r="G29" s="54" t="s">
        <v>79</v>
      </c>
      <c r="H29" s="107">
        <v>3</v>
      </c>
      <c r="I29" s="54" t="s">
        <v>159</v>
      </c>
      <c r="J29" s="107">
        <v>4</v>
      </c>
      <c r="K29" s="54" t="s">
        <v>282</v>
      </c>
      <c r="L29" s="107">
        <v>3</v>
      </c>
      <c r="M29" s="54"/>
      <c r="N29" s="141"/>
      <c r="O29" s="595">
        <f t="shared" si="1"/>
        <v>18</v>
      </c>
    </row>
    <row r="30" spans="1:15" ht="18.75" thickBot="1">
      <c r="A30" s="52">
        <v>4</v>
      </c>
      <c r="B30" s="403" t="s">
        <v>4</v>
      </c>
      <c r="C30" s="406" t="s">
        <v>109</v>
      </c>
      <c r="D30" s="107">
        <v>4</v>
      </c>
      <c r="E30" s="54" t="s">
        <v>26</v>
      </c>
      <c r="F30" s="107">
        <v>4</v>
      </c>
      <c r="G30" s="54" t="s">
        <v>21</v>
      </c>
      <c r="H30" s="107">
        <v>1</v>
      </c>
      <c r="I30" s="54" t="s">
        <v>148</v>
      </c>
      <c r="J30" s="107">
        <v>3</v>
      </c>
      <c r="K30" s="134"/>
      <c r="L30" s="471"/>
      <c r="M30" s="304" t="s">
        <v>695</v>
      </c>
      <c r="N30" s="141">
        <v>6</v>
      </c>
      <c r="O30" s="595">
        <f t="shared" si="1"/>
        <v>18</v>
      </c>
    </row>
    <row r="31" spans="1:15" ht="18.75" thickBot="1">
      <c r="A31" s="52">
        <v>5</v>
      </c>
      <c r="B31" s="402" t="s">
        <v>295</v>
      </c>
      <c r="C31" s="406" t="s">
        <v>139</v>
      </c>
      <c r="D31" s="107">
        <v>4</v>
      </c>
      <c r="E31" s="54" t="s">
        <v>346</v>
      </c>
      <c r="F31" s="107">
        <v>4</v>
      </c>
      <c r="G31" s="54" t="s">
        <v>696</v>
      </c>
      <c r="H31" s="107">
        <v>3</v>
      </c>
      <c r="I31" s="54" t="s">
        <v>112</v>
      </c>
      <c r="J31" s="107">
        <v>4</v>
      </c>
      <c r="K31" s="134"/>
      <c r="L31" s="471"/>
      <c r="M31" s="304" t="s">
        <v>732</v>
      </c>
      <c r="N31" s="476">
        <v>3</v>
      </c>
      <c r="O31" s="595">
        <f t="shared" si="1"/>
        <v>18</v>
      </c>
    </row>
    <row r="32" spans="1:15" ht="18.75" thickBot="1">
      <c r="A32" s="52">
        <v>6</v>
      </c>
      <c r="B32" s="402" t="s">
        <v>202</v>
      </c>
      <c r="C32" s="406" t="s">
        <v>491</v>
      </c>
      <c r="D32" s="107">
        <v>4</v>
      </c>
      <c r="E32" s="54" t="s">
        <v>136</v>
      </c>
      <c r="F32" s="107">
        <v>4</v>
      </c>
      <c r="G32" s="54" t="s">
        <v>140</v>
      </c>
      <c r="H32" s="107">
        <v>4</v>
      </c>
      <c r="I32" s="54" t="s">
        <v>133</v>
      </c>
      <c r="J32" s="107">
        <v>4</v>
      </c>
      <c r="K32" s="134"/>
      <c r="L32" s="471"/>
      <c r="M32" s="304" t="s">
        <v>697</v>
      </c>
      <c r="N32" s="476">
        <v>2</v>
      </c>
      <c r="O32" s="595">
        <f t="shared" si="1"/>
        <v>18</v>
      </c>
    </row>
    <row r="33" spans="1:15" ht="18.75" thickBot="1">
      <c r="A33" s="52">
        <v>7</v>
      </c>
      <c r="B33" s="404" t="s">
        <v>199</v>
      </c>
      <c r="C33" s="406" t="s">
        <v>415</v>
      </c>
      <c r="D33" s="107">
        <v>3</v>
      </c>
      <c r="E33" s="54" t="s">
        <v>110</v>
      </c>
      <c r="F33" s="107">
        <v>4</v>
      </c>
      <c r="G33" s="54"/>
      <c r="H33" s="107"/>
      <c r="I33" s="87"/>
      <c r="J33" s="107"/>
      <c r="K33" s="134"/>
      <c r="L33" s="471"/>
      <c r="M33" s="482" t="s">
        <v>753</v>
      </c>
      <c r="N33" s="476">
        <v>11</v>
      </c>
      <c r="O33" s="595">
        <f t="shared" si="1"/>
        <v>18</v>
      </c>
    </row>
    <row r="34" spans="1:15" ht="18.75" thickBot="1">
      <c r="A34" s="52">
        <v>8</v>
      </c>
      <c r="B34" s="402" t="s">
        <v>9</v>
      </c>
      <c r="C34" s="406" t="s">
        <v>132</v>
      </c>
      <c r="D34" s="107">
        <v>4</v>
      </c>
      <c r="E34" s="54" t="s">
        <v>138</v>
      </c>
      <c r="F34" s="107">
        <v>4</v>
      </c>
      <c r="G34" s="54" t="s">
        <v>21</v>
      </c>
      <c r="H34" s="107">
        <v>3</v>
      </c>
      <c r="I34" s="54" t="s">
        <v>22</v>
      </c>
      <c r="J34" s="107">
        <v>4</v>
      </c>
      <c r="K34" s="54" t="s">
        <v>23</v>
      </c>
      <c r="L34" s="107">
        <v>3</v>
      </c>
      <c r="M34" s="54"/>
      <c r="N34" s="141"/>
      <c r="O34" s="595">
        <f t="shared" si="1"/>
        <v>18</v>
      </c>
    </row>
    <row r="35" spans="1:15" ht="18.75" thickBot="1">
      <c r="A35" s="52">
        <v>9</v>
      </c>
      <c r="B35" s="402" t="s">
        <v>207</v>
      </c>
      <c r="C35" s="406" t="s">
        <v>68</v>
      </c>
      <c r="D35" s="107">
        <v>4</v>
      </c>
      <c r="E35" s="54" t="s">
        <v>69</v>
      </c>
      <c r="F35" s="107">
        <v>4</v>
      </c>
      <c r="G35" s="54" t="s">
        <v>74</v>
      </c>
      <c r="H35" s="107">
        <v>4</v>
      </c>
      <c r="I35" s="54" t="s">
        <v>75</v>
      </c>
      <c r="J35" s="107">
        <v>4</v>
      </c>
      <c r="K35" s="54" t="s">
        <v>415</v>
      </c>
      <c r="L35" s="107">
        <v>1</v>
      </c>
      <c r="M35" s="54" t="s">
        <v>895</v>
      </c>
      <c r="N35" s="141">
        <v>1</v>
      </c>
      <c r="O35" s="595">
        <f t="shared" si="1"/>
        <v>18</v>
      </c>
    </row>
    <row r="36" spans="1:15" ht="18.75" thickBot="1">
      <c r="A36" s="52">
        <v>10</v>
      </c>
      <c r="B36" s="402" t="s">
        <v>198</v>
      </c>
      <c r="C36" s="469" t="s">
        <v>922</v>
      </c>
      <c r="D36" s="107">
        <v>3</v>
      </c>
      <c r="E36" s="54" t="s">
        <v>41</v>
      </c>
      <c r="F36" s="107">
        <v>4</v>
      </c>
      <c r="G36" s="54" t="s">
        <v>52</v>
      </c>
      <c r="H36" s="107">
        <v>3</v>
      </c>
      <c r="I36" s="54" t="s">
        <v>19</v>
      </c>
      <c r="J36" s="107">
        <v>4</v>
      </c>
      <c r="K36" s="134"/>
      <c r="L36" s="471"/>
      <c r="M36" s="304" t="s">
        <v>754</v>
      </c>
      <c r="N36" s="476">
        <v>4</v>
      </c>
      <c r="O36" s="595">
        <f t="shared" si="1"/>
        <v>18</v>
      </c>
    </row>
    <row r="37" spans="1:15" ht="18.75" thickBot="1">
      <c r="A37" s="52">
        <v>11</v>
      </c>
      <c r="B37" s="402" t="s">
        <v>201</v>
      </c>
      <c r="C37" s="406" t="s">
        <v>78</v>
      </c>
      <c r="D37" s="107">
        <v>4</v>
      </c>
      <c r="E37" s="54" t="s">
        <v>77</v>
      </c>
      <c r="F37" s="107">
        <v>4</v>
      </c>
      <c r="G37" s="54" t="s">
        <v>113</v>
      </c>
      <c r="H37" s="107">
        <v>4</v>
      </c>
      <c r="I37" s="54" t="s">
        <v>898</v>
      </c>
      <c r="J37" s="107">
        <v>4</v>
      </c>
      <c r="K37" s="468" t="s">
        <v>922</v>
      </c>
      <c r="L37" s="107">
        <v>1</v>
      </c>
      <c r="M37" s="54" t="s">
        <v>608</v>
      </c>
      <c r="N37" s="476">
        <v>1</v>
      </c>
      <c r="O37" s="595">
        <f t="shared" ref="O37" si="2">SUM(C37:N37)</f>
        <v>18</v>
      </c>
    </row>
    <row r="38" spans="1:15" ht="18.75" thickBot="1">
      <c r="A38" s="52">
        <v>12</v>
      </c>
      <c r="B38" s="402" t="s">
        <v>57</v>
      </c>
      <c r="C38" s="406" t="s">
        <v>680</v>
      </c>
      <c r="D38" s="107">
        <v>4</v>
      </c>
      <c r="E38" s="54" t="s">
        <v>353</v>
      </c>
      <c r="F38" s="107">
        <v>4</v>
      </c>
      <c r="G38" s="54" t="s">
        <v>354</v>
      </c>
      <c r="H38" s="107">
        <v>4</v>
      </c>
      <c r="I38" s="54" t="s">
        <v>283</v>
      </c>
      <c r="J38" s="107">
        <v>3</v>
      </c>
      <c r="K38" s="54" t="s">
        <v>259</v>
      </c>
      <c r="L38" s="107">
        <v>3</v>
      </c>
      <c r="M38" s="54"/>
      <c r="N38" s="141"/>
      <c r="O38" s="595">
        <f t="shared" ref="O38:O44" si="3">D38+F38+H38+J38+L38+N38</f>
        <v>18</v>
      </c>
    </row>
    <row r="39" spans="1:15" ht="18.75" thickBot="1">
      <c r="A39" s="52">
        <v>13</v>
      </c>
      <c r="B39" s="402" t="s">
        <v>296</v>
      </c>
      <c r="C39" s="406" t="s">
        <v>130</v>
      </c>
      <c r="D39" s="107">
        <v>4</v>
      </c>
      <c r="E39" s="54" t="s">
        <v>352</v>
      </c>
      <c r="F39" s="107">
        <v>3</v>
      </c>
      <c r="G39" s="54" t="s">
        <v>351</v>
      </c>
      <c r="H39" s="107">
        <v>3</v>
      </c>
      <c r="I39" s="305" t="s">
        <v>682</v>
      </c>
      <c r="J39" s="107">
        <v>4</v>
      </c>
      <c r="K39" s="54" t="s">
        <v>289</v>
      </c>
      <c r="L39" s="107">
        <v>4</v>
      </c>
      <c r="M39" s="54"/>
      <c r="N39" s="141"/>
      <c r="O39" s="595">
        <f t="shared" si="3"/>
        <v>18</v>
      </c>
    </row>
    <row r="40" spans="1:15" ht="18.75" thickBot="1">
      <c r="A40" s="52">
        <v>14</v>
      </c>
      <c r="B40" s="402" t="s">
        <v>297</v>
      </c>
      <c r="C40" s="406" t="s">
        <v>135</v>
      </c>
      <c r="D40" s="107">
        <v>4</v>
      </c>
      <c r="E40" s="54" t="s">
        <v>698</v>
      </c>
      <c r="F40" s="107">
        <v>4</v>
      </c>
      <c r="G40" s="54" t="s">
        <v>126</v>
      </c>
      <c r="H40" s="107">
        <v>4</v>
      </c>
      <c r="I40" s="54" t="s">
        <v>134</v>
      </c>
      <c r="J40" s="107">
        <v>4</v>
      </c>
      <c r="K40" s="134"/>
      <c r="L40" s="107"/>
      <c r="M40" s="304" t="s">
        <v>697</v>
      </c>
      <c r="N40" s="141">
        <v>2</v>
      </c>
      <c r="O40" s="595">
        <f t="shared" si="3"/>
        <v>18</v>
      </c>
    </row>
    <row r="41" spans="1:15" ht="18.75" thickBot="1">
      <c r="A41" s="52">
        <v>15</v>
      </c>
      <c r="B41" s="402" t="s">
        <v>211</v>
      </c>
      <c r="C41" s="406" t="s">
        <v>689</v>
      </c>
      <c r="D41" s="107">
        <v>4</v>
      </c>
      <c r="E41" s="54" t="s">
        <v>71</v>
      </c>
      <c r="F41" s="107">
        <v>4</v>
      </c>
      <c r="G41" s="7"/>
      <c r="H41" s="107"/>
      <c r="I41" s="134"/>
      <c r="J41" s="107"/>
      <c r="K41" s="54"/>
      <c r="L41" s="107"/>
      <c r="M41" s="304" t="s">
        <v>407</v>
      </c>
      <c r="N41" s="141">
        <v>1</v>
      </c>
      <c r="O41" s="595">
        <f t="shared" si="3"/>
        <v>9</v>
      </c>
    </row>
    <row r="42" spans="1:15" ht="18.75" thickBot="1">
      <c r="A42" s="52">
        <v>16</v>
      </c>
      <c r="B42" s="402" t="s">
        <v>242</v>
      </c>
      <c r="C42" s="406" t="s">
        <v>284</v>
      </c>
      <c r="D42" s="107">
        <v>5</v>
      </c>
      <c r="E42" s="54" t="s">
        <v>122</v>
      </c>
      <c r="F42" s="107">
        <v>4</v>
      </c>
      <c r="G42" s="54" t="s">
        <v>899</v>
      </c>
      <c r="H42" s="107">
        <v>4</v>
      </c>
      <c r="I42" s="54" t="s">
        <v>125</v>
      </c>
      <c r="J42" s="107">
        <v>4</v>
      </c>
      <c r="K42" s="54"/>
      <c r="L42" s="107"/>
      <c r="M42" s="304" t="s">
        <v>407</v>
      </c>
      <c r="N42" s="141">
        <v>1</v>
      </c>
      <c r="O42" s="595">
        <f t="shared" si="3"/>
        <v>18</v>
      </c>
    </row>
    <row r="43" spans="1:15" ht="18.75" thickBot="1">
      <c r="A43" s="52">
        <v>17</v>
      </c>
      <c r="B43" s="464" t="s">
        <v>815</v>
      </c>
      <c r="C43" s="406" t="s">
        <v>900</v>
      </c>
      <c r="D43" s="107">
        <v>4</v>
      </c>
      <c r="E43" s="193"/>
      <c r="F43" s="471"/>
      <c r="G43" s="54"/>
      <c r="H43" s="107"/>
      <c r="I43" s="54" t="s">
        <v>338</v>
      </c>
      <c r="J43" s="107">
        <v>4</v>
      </c>
      <c r="K43" s="54"/>
      <c r="L43" s="107"/>
      <c r="M43" s="304"/>
      <c r="N43" s="141"/>
      <c r="O43" s="595">
        <f t="shared" si="3"/>
        <v>8</v>
      </c>
    </row>
    <row r="44" spans="1:15" ht="18.75" thickBot="1">
      <c r="A44" s="52">
        <v>18</v>
      </c>
      <c r="B44" s="441" t="s">
        <v>813</v>
      </c>
      <c r="C44" s="223"/>
      <c r="D44" s="472"/>
      <c r="E44" s="209"/>
      <c r="F44" s="472"/>
      <c r="G44" s="25" t="s">
        <v>897</v>
      </c>
      <c r="H44" s="472">
        <v>3</v>
      </c>
      <c r="I44" s="442" t="s">
        <v>608</v>
      </c>
      <c r="J44" s="408">
        <v>3</v>
      </c>
      <c r="K44" s="157"/>
      <c r="L44" s="472"/>
      <c r="M44" s="443" t="s">
        <v>704</v>
      </c>
      <c r="N44" s="367">
        <v>2</v>
      </c>
      <c r="O44" s="595">
        <f t="shared" si="3"/>
        <v>8</v>
      </c>
    </row>
    <row r="45" spans="1:15" ht="18.75" thickBot="1">
      <c r="A45" s="55"/>
      <c r="B45" s="33"/>
      <c r="C45" s="31"/>
      <c r="D45" s="119"/>
      <c r="E45" s="165"/>
      <c r="F45" s="101"/>
      <c r="G45" s="31"/>
      <c r="H45" s="119"/>
      <c r="I45" s="31"/>
      <c r="J45" s="119"/>
      <c r="K45" s="31"/>
      <c r="L45" s="119"/>
      <c r="M45" s="541" t="s">
        <v>288</v>
      </c>
      <c r="N45" s="542"/>
      <c r="O45" s="140">
        <f>SUM(O27:O44)</f>
        <v>295</v>
      </c>
    </row>
  </sheetData>
  <mergeCells count="4">
    <mergeCell ref="L3:M3"/>
    <mergeCell ref="M22:N22"/>
    <mergeCell ref="L26:M26"/>
    <mergeCell ref="M45:N4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Cattedre 2018_2019</vt:lpstr>
      <vt:lpstr>elenco classi</vt:lpstr>
      <vt:lpstr>Foglio1</vt:lpstr>
      <vt:lpstr>'Cattedre 2018_2019'!Area_stampa</vt:lpstr>
      <vt:lpstr>'elenco classi'!Area_stampa</vt:lpstr>
      <vt:lpstr>'elenco classi'!Titoli_stampa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I.T.I.S. "F. GIORDANI"</dc:creator>
  <cp:lastModifiedBy>DANTE VALENTINO</cp:lastModifiedBy>
  <cp:lastPrinted>2019-09-04T10:56:08Z</cp:lastPrinted>
  <dcterms:created xsi:type="dcterms:W3CDTF">2002-07-01T16:04:12Z</dcterms:created>
  <dcterms:modified xsi:type="dcterms:W3CDTF">2019-09-09T12:22:40Z</dcterms:modified>
</cp:coreProperties>
</file>